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grafico6" sheetId="1" r:id="rId1"/>
  </sheets>
  <externalReferences>
    <externalReference r:id="rId2"/>
    <externalReference r:id="rId3"/>
  </externalReferences>
  <definedNames>
    <definedName name="\K" localSheetId="0">#REF!</definedName>
    <definedName name="\K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base_inicio">#REF!</definedName>
    <definedName name="_xlnm.Database" localSheetId="0">#REF!</definedName>
    <definedName name="_xlnm.Database">#REF!</definedName>
    <definedName name="Cobre" localSheetId="0">#REF!</definedName>
    <definedName name="Cobre">#REF!</definedName>
    <definedName name="Grafico" localSheetId="0">#REF!</definedName>
    <definedName name="Grafico">#REF!</definedName>
    <definedName name="Hoja">#REF!</definedName>
    <definedName name="Ind_X" localSheetId="0">#REF!</definedName>
    <definedName name="Ind_X">#REF!</definedName>
    <definedName name="NOM" localSheetId="0">#REF!</definedName>
    <definedName name="NOM">#REF!</definedName>
    <definedName name="Oro" localSheetId="0">#REF!</definedName>
    <definedName name="Oro">#REF!</definedName>
    <definedName name="plomo" localSheetId="0">#REF!</definedName>
    <definedName name="plomo">#REF!</definedName>
    <definedName name="REAL" localSheetId="0">#REF!</definedName>
    <definedName name="REAL">#REF!</definedName>
    <definedName name="SDFHG">#REF!</definedName>
    <definedName name="Var.INd_X" localSheetId="0">#REF!</definedName>
    <definedName name="Var.INd_X">#REF!</definedName>
    <definedName name="VOLUMEN" localSheetId="0">#REF!</definedName>
    <definedName name="VOLUMEN">#REF!</definedName>
    <definedName name="Zinc" localSheetId="0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1" i="1" l="1"/>
  <c r="CD14" i="1"/>
  <c r="CC14" i="1"/>
  <c r="CB14" i="1"/>
  <c r="CA14" i="1"/>
  <c r="BZ14" i="1"/>
  <c r="BY14" i="1"/>
  <c r="BX14" i="1"/>
  <c r="BW14" i="1"/>
  <c r="CD13" i="1"/>
  <c r="CC13" i="1"/>
  <c r="CB13" i="1"/>
  <c r="CA13" i="1"/>
  <c r="BZ13" i="1"/>
  <c r="BY13" i="1"/>
  <c r="BX13" i="1"/>
  <c r="BW13" i="1"/>
  <c r="CD9" i="1"/>
  <c r="CD11" i="1" s="1"/>
  <c r="CC9" i="1"/>
  <c r="CC11" i="1" s="1"/>
  <c r="CB9" i="1"/>
  <c r="CB11" i="1" s="1"/>
  <c r="CA9" i="1"/>
  <c r="CA11" i="1" s="1"/>
  <c r="BZ9" i="1"/>
  <c r="BZ10" i="1" s="1"/>
  <c r="BY9" i="1"/>
  <c r="BY11" i="1" s="1"/>
  <c r="BX9" i="1"/>
  <c r="BX11" i="1" s="1"/>
  <c r="BW9" i="1"/>
  <c r="BW11" i="1" s="1"/>
  <c r="BV9" i="1"/>
  <c r="BU9" i="1"/>
  <c r="BT9" i="1"/>
  <c r="BS9" i="1"/>
  <c r="BR9" i="1"/>
  <c r="BQ9" i="1"/>
  <c r="BP9" i="1"/>
  <c r="BO9" i="1"/>
  <c r="BN9" i="1"/>
  <c r="BM9" i="1"/>
  <c r="BL9" i="1"/>
  <c r="BK9" i="1"/>
  <c r="CD6" i="1"/>
  <c r="CD7" i="1" s="1"/>
  <c r="CC6" i="1"/>
  <c r="CC8" i="1" s="1"/>
  <c r="CB6" i="1"/>
  <c r="CB8" i="1" s="1"/>
  <c r="CA6" i="1"/>
  <c r="CA8" i="1" s="1"/>
  <c r="BZ6" i="1"/>
  <c r="BZ7" i="1" s="1"/>
  <c r="BY6" i="1"/>
  <c r="BY8" i="1" s="1"/>
  <c r="BX6" i="1"/>
  <c r="BX8" i="1" s="1"/>
  <c r="BW6" i="1"/>
  <c r="BW7" i="1" s="1"/>
  <c r="CD10" i="1" l="1"/>
  <c r="CA7" i="1"/>
  <c r="BW10" i="1"/>
  <c r="CB7" i="1"/>
  <c r="BX10" i="1"/>
  <c r="BZ8" i="1"/>
  <c r="CC7" i="1"/>
  <c r="BY10" i="1"/>
  <c r="CD8" i="1"/>
  <c r="BZ11" i="1"/>
  <c r="BW8" i="1"/>
  <c r="CA10" i="1"/>
  <c r="BX7" i="1"/>
  <c r="CB10" i="1"/>
  <c r="BY7" i="1"/>
  <c r="CC10" i="1"/>
</calcChain>
</file>

<file path=xl/sharedStrings.xml><?xml version="1.0" encoding="utf-8"?>
<sst xmlns="http://schemas.openxmlformats.org/spreadsheetml/2006/main" count="137" uniqueCount="37">
  <si>
    <t>SI VALE</t>
  </si>
  <si>
    <t>Trim I.16</t>
  </si>
  <si>
    <t>Trim II</t>
  </si>
  <si>
    <t>Trim III</t>
  </si>
  <si>
    <t>Trim IV</t>
  </si>
  <si>
    <t>E.17</t>
  </si>
  <si>
    <t>F</t>
  </si>
  <si>
    <t>M</t>
  </si>
  <si>
    <t>A</t>
  </si>
  <si>
    <t>J</t>
  </si>
  <si>
    <t>S</t>
  </si>
  <si>
    <t>O</t>
  </si>
  <si>
    <t>N</t>
  </si>
  <si>
    <t>D</t>
  </si>
  <si>
    <t>E.18</t>
  </si>
  <si>
    <t>E.19</t>
  </si>
  <si>
    <t>A*</t>
  </si>
  <si>
    <t>T I:</t>
  </si>
  <si>
    <t>Índice (2007=100)</t>
  </si>
  <si>
    <t>var.período anterior</t>
  </si>
  <si>
    <t>var.12 meses</t>
  </si>
  <si>
    <t>P X:</t>
  </si>
  <si>
    <t>P M:</t>
  </si>
  <si>
    <r>
      <t xml:space="preserve">T I: </t>
    </r>
    <r>
      <rPr>
        <sz val="8"/>
        <rFont val="Arial"/>
        <family val="2"/>
      </rPr>
      <t>Términos de intercambio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PX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Precios de exportaciones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>PM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Precios de importaciones</t>
    </r>
  </si>
  <si>
    <t>*Proyección</t>
  </si>
  <si>
    <t>NO VALE</t>
  </si>
  <si>
    <t>E.13</t>
  </si>
  <si>
    <t>J.13</t>
  </si>
  <si>
    <t>D.13</t>
  </si>
  <si>
    <t>E.14</t>
  </si>
  <si>
    <t>J.14</t>
  </si>
  <si>
    <t>E.15</t>
  </si>
  <si>
    <t>E.2016</t>
  </si>
  <si>
    <t>M.16</t>
  </si>
  <si>
    <t>A.16</t>
  </si>
  <si>
    <t>O*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</si>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</sst>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8999908444471571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0" xfId="1" applyFill="1"/>
    <xf numFmtId="0" fontId="1" fillId="2" borderId="0" xfId="1" applyFill="1" applyBorder="1"/>
    <xf numFmtId="0" fontId="1" fillId="3" borderId="0" xfId="1" applyFont="1" applyFill="1"/>
    <xf numFmtId="0" fontId="1" fillId="4" borderId="1" xfId="1" applyFill="1" applyBorder="1"/>
    <xf numFmtId="0" fontId="1" fillId="4" borderId="2" xfId="1" applyFill="1" applyBorder="1"/>
    <xf numFmtId="0" fontId="1" fillId="2" borderId="3" xfId="1" applyFill="1" applyBorder="1"/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4" fillId="2" borderId="8" xfId="1" applyFont="1" applyFill="1" applyBorder="1"/>
    <xf numFmtId="164" fontId="5" fillId="2" borderId="9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1" fillId="2" borderId="13" xfId="1" applyFill="1" applyBorder="1" applyAlignment="1">
      <alignment horizontal="left" indent="1"/>
    </xf>
    <xf numFmtId="0" fontId="4" fillId="2" borderId="11" xfId="1" applyFont="1" applyFill="1" applyBorder="1" applyAlignment="1">
      <alignment horizontal="left"/>
    </xf>
    <xf numFmtId="0" fontId="1" fillId="2" borderId="14" xfId="1" applyFill="1" applyBorder="1"/>
    <xf numFmtId="0" fontId="4" fillId="2" borderId="15" xfId="1" applyFont="1" applyFill="1" applyBorder="1"/>
    <xf numFmtId="164" fontId="5" fillId="2" borderId="16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4" fontId="5" fillId="2" borderId="15" xfId="1" applyNumberFormat="1" applyFont="1" applyFill="1" applyBorder="1" applyAlignment="1">
      <alignment horizontal="center"/>
    </xf>
    <xf numFmtId="164" fontId="5" fillId="2" borderId="18" xfId="1" applyNumberFormat="1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center"/>
    </xf>
    <xf numFmtId="164" fontId="5" fillId="2" borderId="20" xfId="1" applyNumberFormat="1" applyFont="1" applyFill="1" applyBorder="1" applyAlignment="1">
      <alignment horizontal="center"/>
    </xf>
    <xf numFmtId="0" fontId="1" fillId="2" borderId="21" xfId="1" applyFill="1" applyBorder="1"/>
    <xf numFmtId="0" fontId="4" fillId="2" borderId="22" xfId="1" applyFont="1" applyFill="1" applyBorder="1"/>
    <xf numFmtId="0" fontId="1" fillId="2" borderId="23" xfId="1" applyFill="1" applyBorder="1"/>
    <xf numFmtId="164" fontId="5" fillId="2" borderId="24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0" fontId="6" fillId="2" borderId="0" xfId="1" applyFont="1" applyFill="1" applyBorder="1"/>
    <xf numFmtId="0" fontId="7" fillId="2" borderId="0" xfId="1" applyFont="1" applyFill="1" applyBorder="1"/>
    <xf numFmtId="0" fontId="1" fillId="2" borderId="17" xfId="1" applyFill="1" applyBorder="1"/>
    <xf numFmtId="0" fontId="8" fillId="2" borderId="0" xfId="1" applyFont="1" applyFill="1" applyAlignment="1">
      <alignment horizontal="center"/>
    </xf>
    <xf numFmtId="0" fontId="9" fillId="2" borderId="0" xfId="1" applyFont="1" applyFill="1"/>
    <xf numFmtId="0" fontId="10" fillId="5" borderId="0" xfId="1" applyFont="1" applyFill="1"/>
    <xf numFmtId="0" fontId="1" fillId="4" borderId="26" xfId="1" applyFill="1" applyBorder="1"/>
    <xf numFmtId="0" fontId="1" fillId="4" borderId="27" xfId="1" applyFill="1" applyBorder="1"/>
    <xf numFmtId="0" fontId="2" fillId="4" borderId="26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0" fontId="3" fillId="2" borderId="9" xfId="1" applyFont="1" applyFill="1" applyBorder="1"/>
    <xf numFmtId="164" fontId="5" fillId="2" borderId="1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164" fontId="5" fillId="2" borderId="10" xfId="1" applyNumberFormat="1" applyFont="1" applyFill="1" applyBorder="1"/>
    <xf numFmtId="164" fontId="5" fillId="2" borderId="0" xfId="1" applyNumberFormat="1" applyFont="1" applyFill="1" applyBorder="1"/>
    <xf numFmtId="164" fontId="5" fillId="2" borderId="19" xfId="1" applyNumberFormat="1" applyFont="1" applyFill="1" applyBorder="1" applyAlignment="1">
      <alignment horizontal="center" vertical="center"/>
    </xf>
    <xf numFmtId="0" fontId="1" fillId="2" borderId="10" xfId="1" applyFill="1" applyBorder="1"/>
    <xf numFmtId="0" fontId="1" fillId="2" borderId="10" xfId="1" applyFill="1" applyBorder="1" applyAlignment="1">
      <alignment horizontal="left" indent="1"/>
    </xf>
    <xf numFmtId="0" fontId="1" fillId="2" borderId="16" xfId="1" applyFill="1" applyBorder="1"/>
    <xf numFmtId="164" fontId="5" fillId="2" borderId="16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/>
    <xf numFmtId="164" fontId="5" fillId="2" borderId="17" xfId="1" applyNumberFormat="1" applyFont="1" applyFill="1" applyBorder="1"/>
    <xf numFmtId="0" fontId="6" fillId="2" borderId="19" xfId="1" applyFont="1" applyFill="1" applyBorder="1"/>
    <xf numFmtId="0" fontId="7" fillId="2" borderId="19" xfId="1" applyFont="1" applyFill="1" applyBorder="1"/>
    <xf numFmtId="0" fontId="7" fillId="2" borderId="0" xfId="1" applyFont="1" applyFill="1"/>
    <xf numFmtId="17" fontId="7" fillId="2" borderId="0" xfId="1" applyNumberFormat="1" applyFont="1" applyFill="1"/>
    <xf numFmtId="17" fontId="7" fillId="2" borderId="9" xfId="1" applyNumberFormat="1" applyFont="1" applyFill="1" applyBorder="1"/>
    <xf numFmtId="17" fontId="7" fillId="2" borderId="19" xfId="1" applyNumberFormat="1" applyFont="1" applyFill="1" applyBorder="1"/>
    <xf numFmtId="17" fontId="7" fillId="2" borderId="8" xfId="1" applyNumberFormat="1" applyFont="1" applyFill="1" applyBorder="1"/>
    <xf numFmtId="0" fontId="6" fillId="2" borderId="29" xfId="1" applyFont="1" applyFill="1" applyBorder="1"/>
    <xf numFmtId="0" fontId="7" fillId="2" borderId="16" xfId="1" applyFont="1" applyFill="1" applyBorder="1"/>
    <xf numFmtId="0" fontId="7" fillId="2" borderId="17" xfId="1" applyFont="1" applyFill="1" applyBorder="1"/>
    <xf numFmtId="0" fontId="7" fillId="2" borderId="15" xfId="1" applyFont="1" applyFill="1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600">
                <a:latin typeface="Arial" pitchFamily="34" charset="0"/>
                <a:cs typeface="Arial" pitchFamily="34" charset="0"/>
              </a:rPr>
              <a:t>Términos de Intercambio 2010-2019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200" b="0">
                <a:latin typeface="Arial" pitchFamily="34" charset="0"/>
                <a:cs typeface="Arial" pitchFamily="34" charset="0"/>
              </a:rPr>
              <a:t>(2007=100)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'[1]Tdi Eliminar'!$GN$3:$KX$3</c:f>
              <c:strCache>
                <c:ptCount val="115"/>
                <c:pt idx="0">
                  <c:v>E.2010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E.2011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E.2012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E.2013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E.2014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E.2015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E.2016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E.2017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E.18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E.19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</c:strCache>
            </c:strRef>
          </c:cat>
          <c:val>
            <c:numRef>
              <c:f>'[1]Tdi Eliminar'!$GN$4:$KX$4</c:f>
              <c:numCache>
                <c:formatCode>General</c:formatCode>
                <c:ptCount val="115"/>
                <c:pt idx="0">
                  <c:v>100.02452363678344</c:v>
                </c:pt>
                <c:pt idx="1">
                  <c:v>99.945273423467114</c:v>
                </c:pt>
                <c:pt idx="2">
                  <c:v>98.864767578534511</c:v>
                </c:pt>
                <c:pt idx="3">
                  <c:v>101.37326064650874</c:v>
                </c:pt>
                <c:pt idx="4">
                  <c:v>105.19080914275185</c:v>
                </c:pt>
                <c:pt idx="5">
                  <c:v>101.71552187552288</c:v>
                </c:pt>
                <c:pt idx="6">
                  <c:v>100.55971648517819</c:v>
                </c:pt>
                <c:pt idx="7">
                  <c:v>102.67164554150072</c:v>
                </c:pt>
                <c:pt idx="8">
                  <c:v>106.01353916293283</c:v>
                </c:pt>
                <c:pt idx="9">
                  <c:v>109.39316026185185</c:v>
                </c:pt>
                <c:pt idx="10">
                  <c:v>109.80413139945982</c:v>
                </c:pt>
                <c:pt idx="11">
                  <c:v>108.93476576361947</c:v>
                </c:pt>
                <c:pt idx="12">
                  <c:v>112.27920719004001</c:v>
                </c:pt>
                <c:pt idx="13">
                  <c:v>113.0444960737764</c:v>
                </c:pt>
                <c:pt idx="14">
                  <c:v>114.66872864935954</c:v>
                </c:pt>
                <c:pt idx="15">
                  <c:v>112.92147995225201</c:v>
                </c:pt>
                <c:pt idx="16">
                  <c:v>114.5069458473569</c:v>
                </c:pt>
                <c:pt idx="17">
                  <c:v>111.50577990767371</c:v>
                </c:pt>
                <c:pt idx="18">
                  <c:v>112.66860758550814</c:v>
                </c:pt>
                <c:pt idx="19">
                  <c:v>116.20049866170039</c:v>
                </c:pt>
                <c:pt idx="20">
                  <c:v>113.94079266785593</c:v>
                </c:pt>
                <c:pt idx="21">
                  <c:v>107.9952205660138</c:v>
                </c:pt>
                <c:pt idx="22">
                  <c:v>106.5689533713242</c:v>
                </c:pt>
                <c:pt idx="23">
                  <c:v>107.59365629189767</c:v>
                </c:pt>
                <c:pt idx="24">
                  <c:v>110.7732483976289</c:v>
                </c:pt>
                <c:pt idx="25">
                  <c:v>112.60457463886497</c:v>
                </c:pt>
                <c:pt idx="26">
                  <c:v>109.6524361016731</c:v>
                </c:pt>
                <c:pt idx="27">
                  <c:v>108.53900008940505</c:v>
                </c:pt>
                <c:pt idx="28">
                  <c:v>109.78244443152032</c:v>
                </c:pt>
                <c:pt idx="29">
                  <c:v>104.49241619340368</c:v>
                </c:pt>
                <c:pt idx="30">
                  <c:v>106.05000312407465</c:v>
                </c:pt>
                <c:pt idx="31">
                  <c:v>105.25182580672497</c:v>
                </c:pt>
                <c:pt idx="32">
                  <c:v>109.3885949465746</c:v>
                </c:pt>
                <c:pt idx="33">
                  <c:v>108.50835166482531</c:v>
                </c:pt>
                <c:pt idx="34">
                  <c:v>109.44213084333907</c:v>
                </c:pt>
                <c:pt idx="35">
                  <c:v>110.49044671560915</c:v>
                </c:pt>
                <c:pt idx="36">
                  <c:v>111.45551860617837</c:v>
                </c:pt>
                <c:pt idx="37">
                  <c:v>109.98250857183638</c:v>
                </c:pt>
                <c:pt idx="38">
                  <c:v>106.61222577603206</c:v>
                </c:pt>
                <c:pt idx="39">
                  <c:v>104.01505204262006</c:v>
                </c:pt>
                <c:pt idx="40">
                  <c:v>101.82435410372317</c:v>
                </c:pt>
                <c:pt idx="41">
                  <c:v>98.718193328299009</c:v>
                </c:pt>
                <c:pt idx="42">
                  <c:v>98.611217778739828</c:v>
                </c:pt>
                <c:pt idx="43">
                  <c:v>98.139629455436534</c:v>
                </c:pt>
                <c:pt idx="44">
                  <c:v>102.14453245075816</c:v>
                </c:pt>
                <c:pt idx="45">
                  <c:v>98.748015738304957</c:v>
                </c:pt>
                <c:pt idx="46">
                  <c:v>99.181165458714446</c:v>
                </c:pt>
                <c:pt idx="47">
                  <c:v>97.565830988976799</c:v>
                </c:pt>
                <c:pt idx="48">
                  <c:v>98.273177581920351</c:v>
                </c:pt>
                <c:pt idx="49">
                  <c:v>98.598900142674552</c:v>
                </c:pt>
                <c:pt idx="50">
                  <c:v>95.977433374687919</c:v>
                </c:pt>
                <c:pt idx="51">
                  <c:v>96.172449255280597</c:v>
                </c:pt>
                <c:pt idx="52">
                  <c:v>95.475125869402405</c:v>
                </c:pt>
                <c:pt idx="53">
                  <c:v>93.637278997286984</c:v>
                </c:pt>
                <c:pt idx="54">
                  <c:v>97.51775400920738</c:v>
                </c:pt>
                <c:pt idx="55">
                  <c:v>98.220417481733662</c:v>
                </c:pt>
                <c:pt idx="56">
                  <c:v>97.655030167550677</c:v>
                </c:pt>
                <c:pt idx="57">
                  <c:v>95.850091000484383</c:v>
                </c:pt>
                <c:pt idx="58">
                  <c:v>97.047153805195478</c:v>
                </c:pt>
                <c:pt idx="59">
                  <c:v>97.186013390343646</c:v>
                </c:pt>
                <c:pt idx="60">
                  <c:v>93.18144452060875</c:v>
                </c:pt>
                <c:pt idx="61">
                  <c:v>94.123782505705833</c:v>
                </c:pt>
                <c:pt idx="62">
                  <c:v>91.061925130925133</c:v>
                </c:pt>
                <c:pt idx="63">
                  <c:v>91.886788887418206</c:v>
                </c:pt>
                <c:pt idx="64">
                  <c:v>93.089011201774028</c:v>
                </c:pt>
                <c:pt idx="65">
                  <c:v>91.750631966904024</c:v>
                </c:pt>
                <c:pt idx="66">
                  <c:v>89.669460158900961</c:v>
                </c:pt>
                <c:pt idx="67">
                  <c:v>88.017070145426587</c:v>
                </c:pt>
                <c:pt idx="68">
                  <c:v>85.930216497451823</c:v>
                </c:pt>
                <c:pt idx="69">
                  <c:v>89.304883030628289</c:v>
                </c:pt>
                <c:pt idx="70">
                  <c:v>86.876399222520661</c:v>
                </c:pt>
                <c:pt idx="71">
                  <c:v>85.817426770738308</c:v>
                </c:pt>
                <c:pt idx="72">
                  <c:v>83.943667841402558</c:v>
                </c:pt>
                <c:pt idx="73">
                  <c:v>85.503506129836566</c:v>
                </c:pt>
                <c:pt idx="74">
                  <c:v>89.974526788379549</c:v>
                </c:pt>
                <c:pt idx="75">
                  <c:v>88.652161053338503</c:v>
                </c:pt>
                <c:pt idx="76">
                  <c:v>88.083422160452713</c:v>
                </c:pt>
                <c:pt idx="77">
                  <c:v>87.700687048019716</c:v>
                </c:pt>
                <c:pt idx="78">
                  <c:v>91.748807584406961</c:v>
                </c:pt>
                <c:pt idx="79">
                  <c:v>90.197103395579674</c:v>
                </c:pt>
                <c:pt idx="80">
                  <c:v>91.538513666395644</c:v>
                </c:pt>
                <c:pt idx="81">
                  <c:v>90.165227800194614</c:v>
                </c:pt>
                <c:pt idx="82">
                  <c:v>94.456238430686184</c:v>
                </c:pt>
                <c:pt idx="83">
                  <c:v>95.976638671666208</c:v>
                </c:pt>
                <c:pt idx="84">
                  <c:v>91.583684136312769</c:v>
                </c:pt>
                <c:pt idx="85">
                  <c:v>93.566230151733478</c:v>
                </c:pt>
                <c:pt idx="86">
                  <c:v>95.537469011080063</c:v>
                </c:pt>
                <c:pt idx="87">
                  <c:v>92.098247625225525</c:v>
                </c:pt>
                <c:pt idx="88">
                  <c:v>93.16446791078593</c:v>
                </c:pt>
                <c:pt idx="89">
                  <c:v>92.716210186601316</c:v>
                </c:pt>
                <c:pt idx="90">
                  <c:v>94.134588120633239</c:v>
                </c:pt>
                <c:pt idx="91">
                  <c:v>97.892863796075758</c:v>
                </c:pt>
                <c:pt idx="92">
                  <c:v>100.51610139433087</c:v>
                </c:pt>
                <c:pt idx="93">
                  <c:v>102.06898559951898</c:v>
                </c:pt>
                <c:pt idx="94">
                  <c:v>103.58247614421387</c:v>
                </c:pt>
                <c:pt idx="95">
                  <c:v>102.44258132072351</c:v>
                </c:pt>
                <c:pt idx="96">
                  <c:v>102.3970491093031</c:v>
                </c:pt>
                <c:pt idx="97">
                  <c:v>102.64825584700937</c:v>
                </c:pt>
                <c:pt idx="98">
                  <c:v>100.47539750935988</c:v>
                </c:pt>
                <c:pt idx="99">
                  <c:v>98.863799549735859</c:v>
                </c:pt>
                <c:pt idx="100">
                  <c:v>98.49471381242509</c:v>
                </c:pt>
                <c:pt idx="101">
                  <c:v>97.536640946701979</c:v>
                </c:pt>
                <c:pt idx="102">
                  <c:v>95.611797341436215</c:v>
                </c:pt>
                <c:pt idx="103">
                  <c:v>91.799239028010959</c:v>
                </c:pt>
                <c:pt idx="104">
                  <c:v>90.995497689873631</c:v>
                </c:pt>
                <c:pt idx="105">
                  <c:v>91.562273357511799</c:v>
                </c:pt>
                <c:pt idx="106">
                  <c:v>92.746778321496208</c:v>
                </c:pt>
                <c:pt idx="107">
                  <c:v>94.865296229938238</c:v>
                </c:pt>
                <c:pt idx="108">
                  <c:v>94.404554178775427</c:v>
                </c:pt>
                <c:pt idx="109">
                  <c:v>92.062059847406474</c:v>
                </c:pt>
                <c:pt idx="110">
                  <c:v>93.035402526678041</c:v>
                </c:pt>
                <c:pt idx="111">
                  <c:v>94.395325742537224</c:v>
                </c:pt>
                <c:pt idx="112">
                  <c:v>94.481771340481529</c:v>
                </c:pt>
                <c:pt idx="113">
                  <c:v>94.39329963587636</c:v>
                </c:pt>
                <c:pt idx="114">
                  <c:v>95.836309079453926</c:v>
                </c:pt>
              </c:numCache>
            </c:numRef>
          </c:val>
          <c:smooth val="1"/>
        </c:ser>
        <c:ser>
          <c:idx val="1"/>
          <c:order val="1"/>
          <c:marker>
            <c:symbol val="none"/>
          </c:marker>
          <c:cat>
            <c:strRef>
              <c:f>'[1]Tdi Eliminar'!$GN$3:$KX$3</c:f>
              <c:strCache>
                <c:ptCount val="115"/>
                <c:pt idx="0">
                  <c:v>E.2010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E.2011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E.2012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E.2013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E.2014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E.2015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E.2016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E.2017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  <c:pt idx="96">
                  <c:v>E.18</c:v>
                </c:pt>
                <c:pt idx="97">
                  <c:v>F</c:v>
                </c:pt>
                <c:pt idx="98">
                  <c:v>M</c:v>
                </c:pt>
                <c:pt idx="99">
                  <c:v>A</c:v>
                </c:pt>
                <c:pt idx="100">
                  <c:v>M</c:v>
                </c:pt>
                <c:pt idx="101">
                  <c:v>J</c:v>
                </c:pt>
                <c:pt idx="102">
                  <c:v>J</c:v>
                </c:pt>
                <c:pt idx="103">
                  <c:v>A</c:v>
                </c:pt>
                <c:pt idx="104">
                  <c:v>S</c:v>
                </c:pt>
                <c:pt idx="105">
                  <c:v>O</c:v>
                </c:pt>
                <c:pt idx="106">
                  <c:v>N</c:v>
                </c:pt>
                <c:pt idx="107">
                  <c:v>D</c:v>
                </c:pt>
                <c:pt idx="108">
                  <c:v>E.19</c:v>
                </c:pt>
                <c:pt idx="109">
                  <c:v>F</c:v>
                </c:pt>
                <c:pt idx="110">
                  <c:v>M</c:v>
                </c:pt>
                <c:pt idx="111">
                  <c:v>A</c:v>
                </c:pt>
                <c:pt idx="112">
                  <c:v>M</c:v>
                </c:pt>
                <c:pt idx="113">
                  <c:v>J</c:v>
                </c:pt>
                <c:pt idx="114">
                  <c:v>J</c:v>
                </c:pt>
              </c:strCache>
            </c:strRef>
          </c:cat>
          <c:val>
            <c:numRef>
              <c:f>grafico6!$BJ$40:$FS$40</c:f>
              <c:numCache>
                <c:formatCode>General</c:formatCode>
                <c:ptCount val="113"/>
                <c:pt idx="0">
                  <c:v>99.5</c:v>
                </c:pt>
                <c:pt idx="1">
                  <c:v>99.5</c:v>
                </c:pt>
                <c:pt idx="2">
                  <c:v>99.5</c:v>
                </c:pt>
                <c:pt idx="3">
                  <c:v>99.5</c:v>
                </c:pt>
                <c:pt idx="4">
                  <c:v>99.5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  <c:pt idx="9">
                  <c:v>99.5</c:v>
                </c:pt>
                <c:pt idx="10">
                  <c:v>99.5</c:v>
                </c:pt>
                <c:pt idx="11">
                  <c:v>99.5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99.5</c:v>
                </c:pt>
                <c:pt idx="19">
                  <c:v>99.5</c:v>
                </c:pt>
                <c:pt idx="20">
                  <c:v>99.5</c:v>
                </c:pt>
                <c:pt idx="21">
                  <c:v>99.5</c:v>
                </c:pt>
                <c:pt idx="22">
                  <c:v>99.5</c:v>
                </c:pt>
                <c:pt idx="23">
                  <c:v>99.5</c:v>
                </c:pt>
                <c:pt idx="24">
                  <c:v>99.5</c:v>
                </c:pt>
                <c:pt idx="25">
                  <c:v>99.5</c:v>
                </c:pt>
                <c:pt idx="26">
                  <c:v>99.5</c:v>
                </c:pt>
                <c:pt idx="27">
                  <c:v>99.5</c:v>
                </c:pt>
                <c:pt idx="28">
                  <c:v>99.5</c:v>
                </c:pt>
                <c:pt idx="29">
                  <c:v>99.5</c:v>
                </c:pt>
                <c:pt idx="30">
                  <c:v>99.5</c:v>
                </c:pt>
                <c:pt idx="31">
                  <c:v>99.5</c:v>
                </c:pt>
                <c:pt idx="32">
                  <c:v>99.5</c:v>
                </c:pt>
                <c:pt idx="33">
                  <c:v>99.5</c:v>
                </c:pt>
                <c:pt idx="34">
                  <c:v>99.5</c:v>
                </c:pt>
                <c:pt idx="35">
                  <c:v>99.5</c:v>
                </c:pt>
                <c:pt idx="36">
                  <c:v>99.5</c:v>
                </c:pt>
                <c:pt idx="37">
                  <c:v>99.5</c:v>
                </c:pt>
                <c:pt idx="38">
                  <c:v>99.5</c:v>
                </c:pt>
                <c:pt idx="39">
                  <c:v>99.5</c:v>
                </c:pt>
                <c:pt idx="40">
                  <c:v>99.5</c:v>
                </c:pt>
                <c:pt idx="41">
                  <c:v>99.5</c:v>
                </c:pt>
                <c:pt idx="42">
                  <c:v>99.5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99.5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99.5</c:v>
                </c:pt>
                <c:pt idx="53">
                  <c:v>99.5</c:v>
                </c:pt>
                <c:pt idx="54">
                  <c:v>99.5</c:v>
                </c:pt>
                <c:pt idx="55">
                  <c:v>99.5</c:v>
                </c:pt>
                <c:pt idx="56">
                  <c:v>99.5</c:v>
                </c:pt>
                <c:pt idx="57">
                  <c:v>99.5</c:v>
                </c:pt>
                <c:pt idx="58">
                  <c:v>99.5</c:v>
                </c:pt>
                <c:pt idx="59">
                  <c:v>99.5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99.5</c:v>
                </c:pt>
                <c:pt idx="64">
                  <c:v>99.5</c:v>
                </c:pt>
                <c:pt idx="65">
                  <c:v>99.5</c:v>
                </c:pt>
                <c:pt idx="66">
                  <c:v>99.5</c:v>
                </c:pt>
                <c:pt idx="67">
                  <c:v>99.5</c:v>
                </c:pt>
                <c:pt idx="68">
                  <c:v>99.5</c:v>
                </c:pt>
                <c:pt idx="69">
                  <c:v>99.5</c:v>
                </c:pt>
                <c:pt idx="70">
                  <c:v>99.5</c:v>
                </c:pt>
                <c:pt idx="71">
                  <c:v>99.5</c:v>
                </c:pt>
                <c:pt idx="72">
                  <c:v>99.5</c:v>
                </c:pt>
                <c:pt idx="73">
                  <c:v>99.5</c:v>
                </c:pt>
                <c:pt idx="74">
                  <c:v>99.5</c:v>
                </c:pt>
                <c:pt idx="75">
                  <c:v>99.5</c:v>
                </c:pt>
                <c:pt idx="76">
                  <c:v>99.5</c:v>
                </c:pt>
                <c:pt idx="77">
                  <c:v>99.5</c:v>
                </c:pt>
                <c:pt idx="78">
                  <c:v>99.5</c:v>
                </c:pt>
                <c:pt idx="79">
                  <c:v>99.5</c:v>
                </c:pt>
                <c:pt idx="80">
                  <c:v>99.5</c:v>
                </c:pt>
                <c:pt idx="81">
                  <c:v>99.5</c:v>
                </c:pt>
                <c:pt idx="82">
                  <c:v>99.5</c:v>
                </c:pt>
                <c:pt idx="83">
                  <c:v>99.5</c:v>
                </c:pt>
                <c:pt idx="84">
                  <c:v>99.5</c:v>
                </c:pt>
                <c:pt idx="85">
                  <c:v>99.5</c:v>
                </c:pt>
                <c:pt idx="86">
                  <c:v>99.5</c:v>
                </c:pt>
                <c:pt idx="87">
                  <c:v>99.5</c:v>
                </c:pt>
                <c:pt idx="88">
                  <c:v>99.5</c:v>
                </c:pt>
                <c:pt idx="89">
                  <c:v>99.5</c:v>
                </c:pt>
                <c:pt idx="90">
                  <c:v>99.5</c:v>
                </c:pt>
                <c:pt idx="91">
                  <c:v>99.5</c:v>
                </c:pt>
                <c:pt idx="92">
                  <c:v>99.5</c:v>
                </c:pt>
                <c:pt idx="93">
                  <c:v>99.5</c:v>
                </c:pt>
                <c:pt idx="94">
                  <c:v>99.5</c:v>
                </c:pt>
                <c:pt idx="95">
                  <c:v>99.5</c:v>
                </c:pt>
                <c:pt idx="96">
                  <c:v>99.5</c:v>
                </c:pt>
                <c:pt idx="97">
                  <c:v>99.5</c:v>
                </c:pt>
                <c:pt idx="98">
                  <c:v>99.5</c:v>
                </c:pt>
                <c:pt idx="99">
                  <c:v>99.5</c:v>
                </c:pt>
                <c:pt idx="100">
                  <c:v>99.5</c:v>
                </c:pt>
                <c:pt idx="101">
                  <c:v>99.5</c:v>
                </c:pt>
                <c:pt idx="102">
                  <c:v>99.5</c:v>
                </c:pt>
                <c:pt idx="103">
                  <c:v>99.5</c:v>
                </c:pt>
                <c:pt idx="104">
                  <c:v>99.5</c:v>
                </c:pt>
                <c:pt idx="105">
                  <c:v>99.5</c:v>
                </c:pt>
                <c:pt idx="106">
                  <c:v>99.5</c:v>
                </c:pt>
                <c:pt idx="107">
                  <c:v>99.5</c:v>
                </c:pt>
                <c:pt idx="108">
                  <c:v>99.5</c:v>
                </c:pt>
                <c:pt idx="109">
                  <c:v>99.5</c:v>
                </c:pt>
                <c:pt idx="110">
                  <c:v>99.5</c:v>
                </c:pt>
                <c:pt idx="111">
                  <c:v>99.5</c:v>
                </c:pt>
                <c:pt idx="11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319408"/>
        <c:axId val="496318232"/>
      </c:lineChart>
      <c:catAx>
        <c:axId val="49631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PE"/>
          </a:p>
        </c:txPr>
        <c:crossAx val="496318232"/>
        <c:crossesAt val="70"/>
        <c:auto val="1"/>
        <c:lblAlgn val="ctr"/>
        <c:lblOffset val="100"/>
        <c:tickLblSkip val="3"/>
        <c:tickMarkSkip val="6"/>
        <c:noMultiLvlLbl val="0"/>
      </c:catAx>
      <c:valAx>
        <c:axId val="496318232"/>
        <c:scaling>
          <c:orientation val="minMax"/>
          <c:max val="125"/>
          <c:min val="70"/>
        </c:scaling>
        <c:delete val="0"/>
        <c:axPos val="l"/>
        <c:numFmt formatCode="0" sourceLinked="0"/>
        <c:majorTickMark val="out"/>
        <c:minorTickMark val="in"/>
        <c:tickLblPos val="nextTo"/>
        <c:spPr>
          <a:ln w="9525">
            <a:noFill/>
          </a:ln>
        </c:spPr>
        <c:crossAx val="496319408"/>
        <c:crosses val="autoZero"/>
        <c:crossBetween val="between"/>
        <c:majorUnit val="10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600">
                <a:latin typeface="Arial" pitchFamily="34" charset="0"/>
                <a:cs typeface="Arial" pitchFamily="34" charset="0"/>
              </a:rPr>
              <a:t>Términos de Intercambio 2008-2014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200" b="0">
                <a:latin typeface="Arial" pitchFamily="34" charset="0"/>
                <a:cs typeface="Arial" pitchFamily="34" charset="0"/>
              </a:rPr>
              <a:t>(variaciones</a:t>
            </a:r>
            <a:r>
              <a:rPr lang="es-PE" sz="1200" b="0" baseline="0">
                <a:latin typeface="Arial" pitchFamily="34" charset="0"/>
                <a:cs typeface="Arial" pitchFamily="34" charset="0"/>
              </a:rPr>
              <a:t> porcentuales 12 meses</a:t>
            </a:r>
            <a:r>
              <a:rPr lang="es-PE" sz="1200" b="0">
                <a:latin typeface="Arial" pitchFamily="34" charset="0"/>
                <a:cs typeface="Arial" pitchFamily="34" charset="0"/>
              </a:rPr>
              <a:t>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'[1]Tdi Eliminar'!$FP$3:$JG$3</c:f>
              <c:strCache>
                <c:ptCount val="96"/>
                <c:pt idx="0">
                  <c:v>E.2008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E.2009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E.2011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E.2012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E.2013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E.2014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E.2015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</c:strCache>
            </c:strRef>
          </c:cat>
          <c:val>
            <c:numRef>
              <c:f>'[1]Tdi Eliminar'!$FP$14:$IQ$14</c:f>
              <c:numCache>
                <c:formatCode>General</c:formatCode>
                <c:ptCount val="8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</c:numCache>
            </c:numRef>
          </c:val>
          <c:smooth val="0"/>
        </c:ser>
        <c:ser>
          <c:idx val="0"/>
          <c:order val="0"/>
          <c:marker>
            <c:symbol val="none"/>
          </c:marker>
          <c:cat>
            <c:strRef>
              <c:f>'[1]Tdi Eliminar'!$FP$3:$JG$3</c:f>
              <c:strCache>
                <c:ptCount val="96"/>
                <c:pt idx="0">
                  <c:v>E.2008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E.2009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E.2011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E.2012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E.2013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E.2014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E.2015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</c:strCache>
            </c:strRef>
          </c:cat>
          <c:val>
            <c:numRef>
              <c:f>'[1]Tdi Eliminar'!$FP$6:$JG$6</c:f>
              <c:numCache>
                <c:formatCode>General</c:formatCode>
                <c:ptCount val="96"/>
                <c:pt idx="0">
                  <c:v>-3.8627614740447456</c:v>
                </c:pt>
                <c:pt idx="1">
                  <c:v>-1.9923458601862905</c:v>
                </c:pt>
                <c:pt idx="2">
                  <c:v>-2.5646006880516978</c:v>
                </c:pt>
                <c:pt idx="3">
                  <c:v>-8.134603102455543</c:v>
                </c:pt>
                <c:pt idx="4">
                  <c:v>-14.254307021916929</c:v>
                </c:pt>
                <c:pt idx="5">
                  <c:v>-11.243390229604998</c:v>
                </c:pt>
                <c:pt idx="6">
                  <c:v>-14.198836031723445</c:v>
                </c:pt>
                <c:pt idx="7">
                  <c:v>-13.422857627971268</c:v>
                </c:pt>
                <c:pt idx="8">
                  <c:v>-13.388108612729525</c:v>
                </c:pt>
                <c:pt idx="9">
                  <c:v>-19.913982723280228</c:v>
                </c:pt>
                <c:pt idx="10">
                  <c:v>-23.011955233409509</c:v>
                </c:pt>
                <c:pt idx="11">
                  <c:v>-22.373788542108343</c:v>
                </c:pt>
                <c:pt idx="12">
                  <c:v>-21.489985418341703</c:v>
                </c:pt>
                <c:pt idx="13">
                  <c:v>-19.8905943030679</c:v>
                </c:pt>
                <c:pt idx="14">
                  <c:v>-19.134658375528886</c:v>
                </c:pt>
                <c:pt idx="15">
                  <c:v>-18.74373804941051</c:v>
                </c:pt>
                <c:pt idx="16">
                  <c:v>-9.4807690603589236</c:v>
                </c:pt>
                <c:pt idx="17">
                  <c:v>-8.4383883370362724</c:v>
                </c:pt>
                <c:pt idx="18">
                  <c:v>-5.0048182477274565</c:v>
                </c:pt>
                <c:pt idx="19">
                  <c:v>0.17134107294319278</c:v>
                </c:pt>
                <c:pt idx="20">
                  <c:v>7.9297678043280655</c:v>
                </c:pt>
                <c:pt idx="21">
                  <c:v>19.141859213435566</c:v>
                </c:pt>
                <c:pt idx="22">
                  <c:v>31.460068499688447</c:v>
                </c:pt>
                <c:pt idx="23">
                  <c:v>34.090821351593831</c:v>
                </c:pt>
                <c:pt idx="24">
                  <c:v>34.085531496122655</c:v>
                </c:pt>
                <c:pt idx="25">
                  <c:v>28.50395146745953</c:v>
                </c:pt>
                <c:pt idx="26">
                  <c:v>25.326484602486161</c:v>
                </c:pt>
                <c:pt idx="27">
                  <c:v>27.620868425655473</c:v>
                </c:pt>
                <c:pt idx="28">
                  <c:v>26.200862982628095</c:v>
                </c:pt>
                <c:pt idx="29">
                  <c:v>22.674902117278521</c:v>
                </c:pt>
                <c:pt idx="30">
                  <c:v>18.805066331170735</c:v>
                </c:pt>
                <c:pt idx="31">
                  <c:v>18.234828171748617</c:v>
                </c:pt>
                <c:pt idx="32">
                  <c:v>18.100658697459806</c:v>
                </c:pt>
                <c:pt idx="33">
                  <c:v>17.572807839812626</c:v>
                </c:pt>
                <c:pt idx="34">
                  <c:v>13.592269279364189</c:v>
                </c:pt>
                <c:pt idx="35">
                  <c:v>10.485291771907598</c:v>
                </c:pt>
                <c:pt idx="36">
                  <c:v>12.251678995999725</c:v>
                </c:pt>
                <c:pt idx="37">
                  <c:v>13.106395331781243</c:v>
                </c:pt>
                <c:pt idx="38">
                  <c:v>15.985432887677547</c:v>
                </c:pt>
                <c:pt idx="39">
                  <c:v>11.391780467644438</c:v>
                </c:pt>
                <c:pt idx="40">
                  <c:v>8.8564170011871965</c:v>
                </c:pt>
                <c:pt idx="41">
                  <c:v>9.6251367064035094</c:v>
                </c:pt>
                <c:pt idx="42">
                  <c:v>12.041492879621146</c:v>
                </c:pt>
                <c:pt idx="43">
                  <c:v>13.176815321160106</c:v>
                </c:pt>
                <c:pt idx="44">
                  <c:v>7.4775859456400724</c:v>
                </c:pt>
                <c:pt idx="45">
                  <c:v>-1.2779041143813998</c:v>
                </c:pt>
                <c:pt idx="46">
                  <c:v>-2.9463172167595957</c:v>
                </c:pt>
                <c:pt idx="47">
                  <c:v>-1.2311124573691217</c:v>
                </c:pt>
                <c:pt idx="48">
                  <c:v>-1.3412624029863025</c:v>
                </c:pt>
                <c:pt idx="49">
                  <c:v>-0.38915776547344194</c:v>
                </c:pt>
                <c:pt idx="50">
                  <c:v>-4.3745950676976122</c:v>
                </c:pt>
                <c:pt idx="51">
                  <c:v>-3.8809975433372443</c:v>
                </c:pt>
                <c:pt idx="52">
                  <c:v>-4.1259518196691545</c:v>
                </c:pt>
                <c:pt idx="53">
                  <c:v>-6.2896862566918657</c:v>
                </c:pt>
                <c:pt idx="54">
                  <c:v>-5.8743998024564235</c:v>
                </c:pt>
                <c:pt idx="55">
                  <c:v>-9.4222253613995122</c:v>
                </c:pt>
                <c:pt idx="56">
                  <c:v>-3.9952308692034961</c:v>
                </c:pt>
                <c:pt idx="57">
                  <c:v>0.47514241474959817</c:v>
                </c:pt>
                <c:pt idx="58">
                  <c:v>2.696073651022644</c:v>
                </c:pt>
                <c:pt idx="59">
                  <c:v>2.6923431394993997</c:v>
                </c:pt>
                <c:pt idx="60">
                  <c:v>0.61591604328548044</c:v>
                </c:pt>
                <c:pt idx="61">
                  <c:v>-2.3285608736926093</c:v>
                </c:pt>
                <c:pt idx="62">
                  <c:v>-2.772588037006372</c:v>
                </c:pt>
                <c:pt idx="63">
                  <c:v>-4.1680391776767465</c:v>
                </c:pt>
                <c:pt idx="64">
                  <c:v>-7.2489644123029393</c:v>
                </c:pt>
                <c:pt idx="65">
                  <c:v>-5.5259731523646991</c:v>
                </c:pt>
                <c:pt idx="66">
                  <c:v>-7.0144131317296683</c:v>
                </c:pt>
                <c:pt idx="67">
                  <c:v>-6.7573139912542928</c:v>
                </c:pt>
                <c:pt idx="68">
                  <c:v>-6.6223197211322145</c:v>
                </c:pt>
                <c:pt idx="69">
                  <c:v>-8.9950089341227368</c:v>
                </c:pt>
                <c:pt idx="70">
                  <c:v>-9.3756995642863501</c:v>
                </c:pt>
                <c:pt idx="71">
                  <c:v>-11.697496128238996</c:v>
                </c:pt>
                <c:pt idx="72">
                  <c:v>-11.827445773086438</c:v>
                </c:pt>
                <c:pt idx="73">
                  <c:v>-10.350380780527928</c:v>
                </c:pt>
                <c:pt idx="74">
                  <c:v>-9.9752090568725293</c:v>
                </c:pt>
                <c:pt idx="75">
                  <c:v>-7.5398729638917672</c:v>
                </c:pt>
                <c:pt idx="76">
                  <c:v>-6.2354711603209694</c:v>
                </c:pt>
                <c:pt idx="77">
                  <c:v>-5.1468874780911449</c:v>
                </c:pt>
                <c:pt idx="78">
                  <c:v>-1.1088634682373737</c:v>
                </c:pt>
                <c:pt idx="79">
                  <c:v>8.2319473535207521E-2</c:v>
                </c:pt>
                <c:pt idx="80">
                  <c:v>-4.395244831505579</c:v>
                </c:pt>
                <c:pt idx="81">
                  <c:v>-2.9346662980048563</c:v>
                </c:pt>
                <c:pt idx="82">
                  <c:v>-2.1516299426903629</c:v>
                </c:pt>
                <c:pt idx="83">
                  <c:v>-0.38929366437319857</c:v>
                </c:pt>
                <c:pt idx="84">
                  <c:v>-5.1812032403929749</c:v>
                </c:pt>
                <c:pt idx="85">
                  <c:v>-4.5387094891455604</c:v>
                </c:pt>
                <c:pt idx="86">
                  <c:v>-5.1215249990829221</c:v>
                </c:pt>
                <c:pt idx="87">
                  <c:v>-4.456224626749929</c:v>
                </c:pt>
                <c:pt idx="88">
                  <c:v>-2.4992003371561538</c:v>
                </c:pt>
                <c:pt idx="89">
                  <c:v>-2.0148460640741348</c:v>
                </c:pt>
                <c:pt idx="90">
                  <c:v>-8.0480666623694077</c:v>
                </c:pt>
                <c:pt idx="91">
                  <c:v>-10.388214179811058</c:v>
                </c:pt>
                <c:pt idx="92">
                  <c:v>-12.006359170625529</c:v>
                </c:pt>
                <c:pt idx="93">
                  <c:v>-6.8285881646403652</c:v>
                </c:pt>
                <c:pt idx="94">
                  <c:v>-10.480219340683348</c:v>
                </c:pt>
                <c:pt idx="95">
                  <c:v>-11.697760020203603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2344"/>
        <c:axId val="195623520"/>
      </c:lineChart>
      <c:catAx>
        <c:axId val="195622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PE"/>
          </a:p>
        </c:txPr>
        <c:crossAx val="195623520"/>
        <c:crosses val="autoZero"/>
        <c:auto val="1"/>
        <c:lblAlgn val="ctr"/>
        <c:lblOffset val="100"/>
        <c:tickLblSkip val="3"/>
        <c:tickMarkSkip val="6"/>
        <c:noMultiLvlLbl val="0"/>
      </c:catAx>
      <c:valAx>
        <c:axId val="195623520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in"/>
        <c:tickLblPos val="nextTo"/>
        <c:spPr>
          <a:ln w="9525">
            <a:noFill/>
          </a:ln>
        </c:spPr>
        <c:crossAx val="19562234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177533</xdr:colOff>
      <xdr:row>42</xdr:row>
      <xdr:rowOff>92424</xdr:rowOff>
    </xdr:from>
    <xdr:to>
      <xdr:col>9</xdr:col>
      <xdr:colOff>482845</xdr:colOff>
      <xdr:row>63</xdr:row>
      <xdr:rowOff>173199</xdr:rowOff>
    </xdr:to>
    <xdr:grpSp>
      <xdr:nvGrpSpPr>
        <xdr:cNvPr id="2" name="20 Grupo"/>
        <xdr:cNvGrpSpPr/>
      </xdr:nvGrpSpPr>
      <xdr:grpSpPr>
        <a:xfrm>
          <a:off x="939533" y="3950049"/>
          <a:ext cx="5677412" cy="4081275"/>
          <a:chOff x="1015512" y="800100"/>
          <a:chExt cx="5380926" cy="3362325"/>
        </a:xfrm>
      </xdr:grpSpPr>
      <xdr:graphicFrame macro="">
        <xdr:nvGraphicFramePr>
          <xdr:cNvPr id="3" name="21 Gráfico"/>
          <xdr:cNvGraphicFramePr/>
        </xdr:nvGraphicFramePr>
        <xdr:xfrm>
          <a:off x="1015512" y="800100"/>
          <a:ext cx="5380926" cy="3362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23 Conector recto de flecha"/>
          <xdr:cNvCxnSpPr/>
        </xdr:nvCxnSpPr>
        <xdr:spPr bwMode="auto">
          <a:xfrm flipH="1">
            <a:off x="3242171" y="1647139"/>
            <a:ext cx="87545" cy="334551"/>
          </a:xfrm>
          <a:prstGeom prst="straightConnector1">
            <a:avLst/>
          </a:prstGeom>
          <a:ln>
            <a:headEnd type="none" w="med" len="med"/>
            <a:tailEnd type="arrow"/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26 CuadroTexto"/>
          <xdr:cNvSpPr txBox="1"/>
        </xdr:nvSpPr>
        <xdr:spPr>
          <a:xfrm>
            <a:off x="3192483" y="1427732"/>
            <a:ext cx="809653" cy="1797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PE" sz="800" b="1"/>
              <a:t>ene-13: 111,5</a:t>
            </a:r>
          </a:p>
          <a:p>
            <a:endParaRPr lang="es-PE" sz="800" b="1"/>
          </a:p>
          <a:p>
            <a:endParaRPr lang="es-PE" sz="800" b="1"/>
          </a:p>
        </xdr:txBody>
      </xdr:sp>
    </xdr:grpSp>
    <xdr:clientData/>
  </xdr:twoCellAnchor>
  <xdr:twoCellAnchor>
    <xdr:from>
      <xdr:col>9</xdr:col>
      <xdr:colOff>1162049</xdr:colOff>
      <xdr:row>43</xdr:row>
      <xdr:rowOff>0</xdr:rowOff>
    </xdr:from>
    <xdr:to>
      <xdr:col>41</xdr:col>
      <xdr:colOff>390524</xdr:colOff>
      <xdr:row>64</xdr:row>
      <xdr:rowOff>95250</xdr:rowOff>
    </xdr:to>
    <xdr:graphicFrame macro="">
      <xdr:nvGraphicFramePr>
        <xdr:cNvPr id="6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164330</xdr:colOff>
      <xdr:row>49</xdr:row>
      <xdr:rowOff>113718</xdr:rowOff>
    </xdr:from>
    <xdr:to>
      <xdr:col>8</xdr:col>
      <xdr:colOff>19050</xdr:colOff>
      <xdr:row>50</xdr:row>
      <xdr:rowOff>95250</xdr:rowOff>
    </xdr:to>
    <xdr:sp macro="" textlink="">
      <xdr:nvSpPr>
        <xdr:cNvPr id="7" name="26 CuadroTexto"/>
        <xdr:cNvSpPr txBox="1"/>
      </xdr:nvSpPr>
      <xdr:spPr>
        <a:xfrm>
          <a:off x="4107680" y="5304843"/>
          <a:ext cx="1645420" cy="172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PE" sz="800" b="1"/>
            <a:t>Promedio</a:t>
          </a:r>
          <a:r>
            <a:rPr lang="es-PE" sz="800" b="1" baseline="0"/>
            <a:t> 2010-2019: 99,5</a:t>
          </a:r>
          <a:endParaRPr lang="es-PE" sz="800" b="1"/>
        </a:p>
        <a:p>
          <a:endParaRPr lang="es-PE" sz="800" b="1"/>
        </a:p>
        <a:p>
          <a:endParaRPr lang="es-PE" sz="800" b="1"/>
        </a:p>
      </xdr:txBody>
    </xdr:sp>
    <xdr:clientData/>
  </xdr:twoCellAnchor>
  <xdr:twoCellAnchor>
    <xdr:from>
      <xdr:col>5</xdr:col>
      <xdr:colOff>840883</xdr:colOff>
      <xdr:row>50</xdr:row>
      <xdr:rowOff>120137</xdr:rowOff>
    </xdr:from>
    <xdr:to>
      <xdr:col>5</xdr:col>
      <xdr:colOff>911667</xdr:colOff>
      <xdr:row>53</xdr:row>
      <xdr:rowOff>21442</xdr:rowOff>
    </xdr:to>
    <xdr:cxnSp macro="">
      <xdr:nvCxnSpPr>
        <xdr:cNvPr id="8" name="23 Conector recto de flecha"/>
        <xdr:cNvCxnSpPr/>
      </xdr:nvCxnSpPr>
      <xdr:spPr bwMode="auto">
        <a:xfrm>
          <a:off x="4784233" y="5501762"/>
          <a:ext cx="70784" cy="472805"/>
        </a:xfrm>
        <a:prstGeom prst="straightConnector1">
          <a:avLst/>
        </a:prstGeom>
        <a:ln>
          <a:headEnd type="none" w="med" len="med"/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146541</xdr:colOff>
      <xdr:row>57</xdr:row>
      <xdr:rowOff>109904</xdr:rowOff>
    </xdr:from>
    <xdr:to>
      <xdr:col>49</xdr:col>
      <xdr:colOff>415193</xdr:colOff>
      <xdr:row>58</xdr:row>
      <xdr:rowOff>61058</xdr:rowOff>
    </xdr:to>
    <xdr:sp macro="" textlink="">
      <xdr:nvSpPr>
        <xdr:cNvPr id="9" name="CuadroTexto 8"/>
        <xdr:cNvSpPr txBox="1"/>
      </xdr:nvSpPr>
      <xdr:spPr>
        <a:xfrm>
          <a:off x="7296150" y="6825029"/>
          <a:ext cx="0" cy="1416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000" baseline="0"/>
            <a:t>F </a:t>
          </a:r>
          <a:endParaRPr lang="es-PE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2010/Cuadros%20y%20gr&#225;ficos%20para%20informe/INDICES%20LASPEYRES_(actualiz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2011"/>
      <sheetName val="Fisher 2011"/>
      <sheetName val="TRADICIONALES"/>
      <sheetName val="SubIndices-TRADICINALES"/>
      <sheetName val="NO TRADICIONALES"/>
      <sheetName val="Nuevos Indices"/>
      <sheetName val="TOTAL"/>
      <sheetName val="intermedio"/>
      <sheetName val="Indice-2007_trimestral"/>
      <sheetName val="Indice-2007"/>
      <sheetName val="Indice-2007 (anual)"/>
      <sheetName val="hist.var%"/>
      <sheetName val="hist.var%.trimestre"/>
      <sheetName val="hist.var%.anual"/>
      <sheetName val="cuadros"/>
      <sheetName val="cuadros.trimestral"/>
      <sheetName val="Gráfico-TDI"/>
      <sheetName val="Tdi Eliminar"/>
      <sheetName val="Vol-Precio Pr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KE6">
            <v>125.37826022796004</v>
          </cell>
          <cell r="KF6">
            <v>125.0406580295823</v>
          </cell>
          <cell r="KG6">
            <v>122.54371689905877</v>
          </cell>
          <cell r="KH6">
            <v>122.59672903160548</v>
          </cell>
          <cell r="KI6">
            <v>124.08846828653368</v>
          </cell>
          <cell r="KJ6">
            <v>122.78081383872556</v>
          </cell>
          <cell r="KK6">
            <v>119.6357919195104</v>
          </cell>
          <cell r="KL6">
            <v>114.95644872275201</v>
          </cell>
          <cell r="KM6">
            <v>113.9464093567907</v>
          </cell>
          <cell r="KN6">
            <v>115.709213194594</v>
          </cell>
          <cell r="KO6">
            <v>113.44145531973892</v>
          </cell>
          <cell r="KP6">
            <v>113.90405233486401</v>
          </cell>
          <cell r="KQ6">
            <v>113.90876152216063</v>
          </cell>
          <cell r="KR6">
            <v>112.11014024254906</v>
          </cell>
          <cell r="KS6">
            <v>114.83221348788868</v>
          </cell>
          <cell r="KT6">
            <v>116.99501767295376</v>
          </cell>
          <cell r="KU6">
            <v>115.98742197180212</v>
          </cell>
          <cell r="KV6">
            <v>114.95670901751949</v>
          </cell>
          <cell r="KW6">
            <v>116.70945052670179</v>
          </cell>
          <cell r="KX6">
            <v>116.28949572739515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0">
          <cell r="BJ40">
            <v>99.5</v>
          </cell>
        </row>
      </sheetData>
      <sheetData sheetId="17">
        <row r="3">
          <cell r="FP3" t="str">
            <v>E.2008</v>
          </cell>
          <cell r="FQ3" t="str">
            <v>F</v>
          </cell>
          <cell r="FR3" t="str">
            <v>M</v>
          </cell>
          <cell r="FS3" t="str">
            <v>A</v>
          </cell>
          <cell r="FT3" t="str">
            <v>M</v>
          </cell>
          <cell r="FU3" t="str">
            <v>J</v>
          </cell>
          <cell r="FV3" t="str">
            <v>J</v>
          </cell>
          <cell r="FW3" t="str">
            <v>A</v>
          </cell>
          <cell r="FX3" t="str">
            <v>S</v>
          </cell>
          <cell r="FY3" t="str">
            <v>O</v>
          </cell>
          <cell r="FZ3" t="str">
            <v>N</v>
          </cell>
          <cell r="GA3" t="str">
            <v>D</v>
          </cell>
          <cell r="GB3" t="str">
            <v>E.2009</v>
          </cell>
          <cell r="GC3" t="str">
            <v>F</v>
          </cell>
          <cell r="GD3" t="str">
            <v>M</v>
          </cell>
          <cell r="GE3" t="str">
            <v>A</v>
          </cell>
          <cell r="GF3" t="str">
            <v>M</v>
          </cell>
          <cell r="GG3" t="str">
            <v>J</v>
          </cell>
          <cell r="GH3" t="str">
            <v>J</v>
          </cell>
          <cell r="GI3" t="str">
            <v>A</v>
          </cell>
          <cell r="GJ3" t="str">
            <v>S</v>
          </cell>
          <cell r="GK3" t="str">
            <v>O</v>
          </cell>
          <cell r="GL3" t="str">
            <v>N</v>
          </cell>
          <cell r="GM3" t="str">
            <v>D</v>
          </cell>
          <cell r="GN3" t="str">
            <v>E.2010</v>
          </cell>
          <cell r="GO3" t="str">
            <v>F</v>
          </cell>
          <cell r="GP3" t="str">
            <v>M</v>
          </cell>
          <cell r="GQ3" t="str">
            <v>A</v>
          </cell>
          <cell r="GR3" t="str">
            <v>M</v>
          </cell>
          <cell r="GS3" t="str">
            <v>J</v>
          </cell>
          <cell r="GT3" t="str">
            <v>J</v>
          </cell>
          <cell r="GU3" t="str">
            <v>A</v>
          </cell>
          <cell r="GV3" t="str">
            <v>S</v>
          </cell>
          <cell r="GW3" t="str">
            <v>O</v>
          </cell>
          <cell r="GX3" t="str">
            <v>N</v>
          </cell>
          <cell r="GY3" t="str">
            <v>D</v>
          </cell>
          <cell r="GZ3" t="str">
            <v>E.2011</v>
          </cell>
          <cell r="HA3" t="str">
            <v>F</v>
          </cell>
          <cell r="HB3" t="str">
            <v>M</v>
          </cell>
          <cell r="HC3" t="str">
            <v>A</v>
          </cell>
          <cell r="HD3" t="str">
            <v>M</v>
          </cell>
          <cell r="HE3" t="str">
            <v>J</v>
          </cell>
          <cell r="HF3" t="str">
            <v>J</v>
          </cell>
          <cell r="HG3" t="str">
            <v>A</v>
          </cell>
          <cell r="HH3" t="str">
            <v>S</v>
          </cell>
          <cell r="HI3" t="str">
            <v>O</v>
          </cell>
          <cell r="HJ3" t="str">
            <v>N</v>
          </cell>
          <cell r="HK3" t="str">
            <v>D</v>
          </cell>
          <cell r="HL3" t="str">
            <v>E.2012</v>
          </cell>
          <cell r="HM3" t="str">
            <v>F</v>
          </cell>
          <cell r="HN3" t="str">
            <v>M</v>
          </cell>
          <cell r="HO3" t="str">
            <v>A</v>
          </cell>
          <cell r="HP3" t="str">
            <v>M</v>
          </cell>
          <cell r="HQ3" t="str">
            <v>J</v>
          </cell>
          <cell r="HR3" t="str">
            <v>J</v>
          </cell>
          <cell r="HS3" t="str">
            <v>A</v>
          </cell>
          <cell r="HT3" t="str">
            <v>S</v>
          </cell>
          <cell r="HU3" t="str">
            <v>O</v>
          </cell>
          <cell r="HV3" t="str">
            <v>N</v>
          </cell>
          <cell r="HW3" t="str">
            <v>D</v>
          </cell>
          <cell r="HX3" t="str">
            <v>E.2013</v>
          </cell>
          <cell r="HY3" t="str">
            <v>F</v>
          </cell>
          <cell r="HZ3" t="str">
            <v>M</v>
          </cell>
          <cell r="IA3" t="str">
            <v>A</v>
          </cell>
          <cell r="IB3" t="str">
            <v>M</v>
          </cell>
          <cell r="IC3" t="str">
            <v>J</v>
          </cell>
          <cell r="ID3" t="str">
            <v>J</v>
          </cell>
          <cell r="IE3" t="str">
            <v>A</v>
          </cell>
          <cell r="IF3" t="str">
            <v>S</v>
          </cell>
          <cell r="IG3" t="str">
            <v>O</v>
          </cell>
          <cell r="IH3" t="str">
            <v>N</v>
          </cell>
          <cell r="II3" t="str">
            <v>D</v>
          </cell>
          <cell r="IJ3" t="str">
            <v>E.2014</v>
          </cell>
          <cell r="IK3" t="str">
            <v>F</v>
          </cell>
          <cell r="IL3" t="str">
            <v>M</v>
          </cell>
          <cell r="IM3" t="str">
            <v>A</v>
          </cell>
          <cell r="IN3" t="str">
            <v>M</v>
          </cell>
          <cell r="IO3" t="str">
            <v>J</v>
          </cell>
          <cell r="IP3" t="str">
            <v>J</v>
          </cell>
          <cell r="IQ3" t="str">
            <v>A</v>
          </cell>
          <cell r="IR3" t="str">
            <v>S</v>
          </cell>
          <cell r="IS3" t="str">
            <v>O</v>
          </cell>
          <cell r="IT3" t="str">
            <v>N</v>
          </cell>
          <cell r="IU3" t="str">
            <v>D</v>
          </cell>
          <cell r="IV3" t="str">
            <v>E.2015</v>
          </cell>
          <cell r="IW3" t="str">
            <v>F</v>
          </cell>
          <cell r="IX3" t="str">
            <v>M</v>
          </cell>
          <cell r="IY3" t="str">
            <v>A</v>
          </cell>
          <cell r="IZ3" t="str">
            <v>M</v>
          </cell>
          <cell r="JA3" t="str">
            <v>J</v>
          </cell>
          <cell r="JB3" t="str">
            <v>J</v>
          </cell>
          <cell r="JC3" t="str">
            <v>A</v>
          </cell>
          <cell r="JD3" t="str">
            <v>S</v>
          </cell>
          <cell r="JE3" t="str">
            <v>O</v>
          </cell>
          <cell r="JF3" t="str">
            <v>N</v>
          </cell>
          <cell r="JG3" t="str">
            <v>D</v>
          </cell>
          <cell r="JH3" t="str">
            <v>E.2016</v>
          </cell>
          <cell r="JI3" t="str">
            <v>F</v>
          </cell>
          <cell r="JJ3" t="str">
            <v>M</v>
          </cell>
          <cell r="JK3" t="str">
            <v>A</v>
          </cell>
          <cell r="JL3" t="str">
            <v>M</v>
          </cell>
          <cell r="JM3" t="str">
            <v>J</v>
          </cell>
          <cell r="JN3" t="str">
            <v>J</v>
          </cell>
          <cell r="JO3" t="str">
            <v>A</v>
          </cell>
          <cell r="JP3" t="str">
            <v>S</v>
          </cell>
          <cell r="JQ3" t="str">
            <v>O</v>
          </cell>
          <cell r="JR3" t="str">
            <v>N</v>
          </cell>
          <cell r="JS3" t="str">
            <v>D</v>
          </cell>
          <cell r="JT3" t="str">
            <v>E.2017</v>
          </cell>
          <cell r="JU3" t="str">
            <v>F</v>
          </cell>
          <cell r="JV3" t="str">
            <v>M</v>
          </cell>
          <cell r="JW3" t="str">
            <v>A</v>
          </cell>
          <cell r="JX3" t="str">
            <v>M</v>
          </cell>
          <cell r="JY3" t="str">
            <v>J</v>
          </cell>
          <cell r="JZ3" t="str">
            <v>J</v>
          </cell>
          <cell r="KA3" t="str">
            <v>A</v>
          </cell>
          <cell r="KB3" t="str">
            <v>S</v>
          </cell>
          <cell r="KC3" t="str">
            <v>O</v>
          </cell>
          <cell r="KD3" t="str">
            <v>N</v>
          </cell>
          <cell r="KE3" t="str">
            <v>D</v>
          </cell>
          <cell r="KF3" t="str">
            <v>E.18</v>
          </cell>
          <cell r="KG3" t="str">
            <v>F</v>
          </cell>
          <cell r="KH3" t="str">
            <v>M</v>
          </cell>
          <cell r="KI3" t="str">
            <v>A</v>
          </cell>
          <cell r="KJ3" t="str">
            <v>M</v>
          </cell>
          <cell r="KK3" t="str">
            <v>J</v>
          </cell>
          <cell r="KL3" t="str">
            <v>J</v>
          </cell>
          <cell r="KM3" t="str">
            <v>A</v>
          </cell>
          <cell r="KN3" t="str">
            <v>S</v>
          </cell>
          <cell r="KO3" t="str">
            <v>O</v>
          </cell>
          <cell r="KP3" t="str">
            <v>N</v>
          </cell>
          <cell r="KQ3" t="str">
            <v>D</v>
          </cell>
          <cell r="KR3" t="str">
            <v>E.19</v>
          </cell>
          <cell r="KS3" t="str">
            <v>F</v>
          </cell>
          <cell r="KT3" t="str">
            <v>M</v>
          </cell>
          <cell r="KU3" t="str">
            <v>A</v>
          </cell>
          <cell r="KV3" t="str">
            <v>M</v>
          </cell>
          <cell r="KW3" t="str">
            <v>J</v>
          </cell>
          <cell r="KX3" t="str">
            <v>J</v>
          </cell>
        </row>
        <row r="4">
          <cell r="GN4">
            <v>100.02452363678344</v>
          </cell>
          <cell r="GO4">
            <v>99.945273423467114</v>
          </cell>
          <cell r="GP4">
            <v>98.864767578534511</v>
          </cell>
          <cell r="GQ4">
            <v>101.37326064650874</v>
          </cell>
          <cell r="GR4">
            <v>105.19080914275185</v>
          </cell>
          <cell r="GS4">
            <v>101.71552187552288</v>
          </cell>
          <cell r="GT4">
            <v>100.55971648517819</v>
          </cell>
          <cell r="GU4">
            <v>102.67164554150072</v>
          </cell>
          <cell r="GV4">
            <v>106.01353916293283</v>
          </cell>
          <cell r="GW4">
            <v>109.39316026185185</v>
          </cell>
          <cell r="GX4">
            <v>109.80413139945982</v>
          </cell>
          <cell r="GY4">
            <v>108.93476576361947</v>
          </cell>
          <cell r="GZ4">
            <v>112.27920719004001</v>
          </cell>
          <cell r="HA4">
            <v>113.0444960737764</v>
          </cell>
          <cell r="HB4">
            <v>114.66872864935954</v>
          </cell>
          <cell r="HC4">
            <v>112.92147995225201</v>
          </cell>
          <cell r="HD4">
            <v>114.5069458473569</v>
          </cell>
          <cell r="HE4">
            <v>111.50577990767371</v>
          </cell>
          <cell r="HF4">
            <v>112.66860758550814</v>
          </cell>
          <cell r="HG4">
            <v>116.20049866170039</v>
          </cell>
          <cell r="HH4">
            <v>113.94079266785593</v>
          </cell>
          <cell r="HI4">
            <v>107.9952205660138</v>
          </cell>
          <cell r="HJ4">
            <v>106.5689533713242</v>
          </cell>
          <cell r="HK4">
            <v>107.59365629189767</v>
          </cell>
          <cell r="HL4">
            <v>110.7732483976289</v>
          </cell>
          <cell r="HM4">
            <v>112.60457463886497</v>
          </cell>
          <cell r="HN4">
            <v>109.6524361016731</v>
          </cell>
          <cell r="HO4">
            <v>108.53900008940505</v>
          </cell>
          <cell r="HP4">
            <v>109.78244443152032</v>
          </cell>
          <cell r="HQ4">
            <v>104.49241619340368</v>
          </cell>
          <cell r="HR4">
            <v>106.05000312407465</v>
          </cell>
          <cell r="HS4">
            <v>105.25182580672497</v>
          </cell>
          <cell r="HT4">
            <v>109.3885949465746</v>
          </cell>
          <cell r="HU4">
            <v>108.50835166482531</v>
          </cell>
          <cell r="HV4">
            <v>109.44213084333907</v>
          </cell>
          <cell r="HW4">
            <v>110.49044671560915</v>
          </cell>
          <cell r="HX4">
            <v>111.45551860617837</v>
          </cell>
          <cell r="HY4">
            <v>109.98250857183638</v>
          </cell>
          <cell r="HZ4">
            <v>106.61222577603206</v>
          </cell>
          <cell r="IA4">
            <v>104.01505204262006</v>
          </cell>
          <cell r="IB4">
            <v>101.82435410372317</v>
          </cell>
          <cell r="IC4">
            <v>98.718193328299009</v>
          </cell>
          <cell r="ID4">
            <v>98.611217778739828</v>
          </cell>
          <cell r="IE4">
            <v>98.139629455436534</v>
          </cell>
          <cell r="IF4">
            <v>102.14453245075816</v>
          </cell>
          <cell r="IG4">
            <v>98.748015738304957</v>
          </cell>
          <cell r="IH4">
            <v>99.181165458714446</v>
          </cell>
          <cell r="II4">
            <v>97.565830988976799</v>
          </cell>
          <cell r="IJ4">
            <v>98.273177581920351</v>
          </cell>
          <cell r="IK4">
            <v>98.598900142674552</v>
          </cell>
          <cell r="IL4">
            <v>95.977433374687919</v>
          </cell>
          <cell r="IM4">
            <v>96.172449255280597</v>
          </cell>
          <cell r="IN4">
            <v>95.475125869402405</v>
          </cell>
          <cell r="IO4">
            <v>93.637278997286984</v>
          </cell>
          <cell r="IP4">
            <v>97.51775400920738</v>
          </cell>
          <cell r="IQ4">
            <v>98.220417481733662</v>
          </cell>
          <cell r="IR4">
            <v>97.655030167550677</v>
          </cell>
          <cell r="IS4">
            <v>95.850091000484383</v>
          </cell>
          <cell r="IT4">
            <v>97.047153805195478</v>
          </cell>
          <cell r="IU4">
            <v>97.186013390343646</v>
          </cell>
          <cell r="IV4">
            <v>93.18144452060875</v>
          </cell>
          <cell r="IW4">
            <v>94.123782505705833</v>
          </cell>
          <cell r="IX4">
            <v>91.061925130925133</v>
          </cell>
          <cell r="IY4">
            <v>91.886788887418206</v>
          </cell>
          <cell r="IZ4">
            <v>93.089011201774028</v>
          </cell>
          <cell r="JA4">
            <v>91.750631966904024</v>
          </cell>
          <cell r="JB4">
            <v>89.669460158900961</v>
          </cell>
          <cell r="JC4">
            <v>88.017070145426587</v>
          </cell>
          <cell r="JD4">
            <v>85.930216497451823</v>
          </cell>
          <cell r="JE4">
            <v>89.304883030628289</v>
          </cell>
          <cell r="JF4">
            <v>86.876399222520661</v>
          </cell>
          <cell r="JG4">
            <v>85.817426770738308</v>
          </cell>
          <cell r="JH4">
            <v>83.943667841402558</v>
          </cell>
          <cell r="JI4">
            <v>85.503506129836566</v>
          </cell>
          <cell r="JJ4">
            <v>89.974526788379549</v>
          </cell>
          <cell r="JK4">
            <v>88.652161053338503</v>
          </cell>
          <cell r="JL4">
            <v>88.083422160452713</v>
          </cell>
          <cell r="JM4">
            <v>87.700687048019716</v>
          </cell>
          <cell r="JN4">
            <v>91.748807584406961</v>
          </cell>
          <cell r="JO4">
            <v>90.197103395579674</v>
          </cell>
          <cell r="JP4">
            <v>91.538513666395644</v>
          </cell>
          <cell r="JQ4">
            <v>90.165227800194614</v>
          </cell>
          <cell r="JR4">
            <v>94.456238430686184</v>
          </cell>
          <cell r="JS4">
            <v>95.976638671666208</v>
          </cell>
          <cell r="JT4">
            <v>91.583684136312769</v>
          </cell>
          <cell r="JU4">
            <v>93.566230151733478</v>
          </cell>
          <cell r="JV4">
            <v>95.537469011080063</v>
          </cell>
          <cell r="JW4">
            <v>92.098247625225525</v>
          </cell>
          <cell r="JX4">
            <v>93.16446791078593</v>
          </cell>
          <cell r="JY4">
            <v>92.716210186601316</v>
          </cell>
          <cell r="JZ4">
            <v>94.134588120633239</v>
          </cell>
          <cell r="KA4">
            <v>97.892863796075758</v>
          </cell>
          <cell r="KB4">
            <v>100.51610139433087</v>
          </cell>
          <cell r="KC4">
            <v>102.06898559951898</v>
          </cell>
          <cell r="KD4">
            <v>103.58247614421387</v>
          </cell>
          <cell r="KE4">
            <v>102.44258132072351</v>
          </cell>
          <cell r="KF4">
            <v>102.3970491093031</v>
          </cell>
          <cell r="KG4">
            <v>102.64825584700937</v>
          </cell>
          <cell r="KH4">
            <v>100.47539750935988</v>
          </cell>
          <cell r="KI4">
            <v>98.863799549735859</v>
          </cell>
          <cell r="KJ4">
            <v>98.49471381242509</v>
          </cell>
          <cell r="KK4">
            <v>97.536640946701979</v>
          </cell>
          <cell r="KL4">
            <v>95.611797341436215</v>
          </cell>
          <cell r="KM4">
            <v>91.799239028010959</v>
          </cell>
          <cell r="KN4">
            <v>90.995497689873631</v>
          </cell>
          <cell r="KO4">
            <v>91.562273357511799</v>
          </cell>
          <cell r="KP4">
            <v>92.746778321496208</v>
          </cell>
          <cell r="KQ4">
            <v>94.865296229938238</v>
          </cell>
          <cell r="KR4">
            <v>94.404554178775427</v>
          </cell>
          <cell r="KS4">
            <v>92.062059847406474</v>
          </cell>
          <cell r="KT4">
            <v>93.035402526678041</v>
          </cell>
          <cell r="KU4">
            <v>94.395325742537224</v>
          </cell>
          <cell r="KV4">
            <v>94.481771340481529</v>
          </cell>
          <cell r="KW4">
            <v>94.39329963587636</v>
          </cell>
          <cell r="KX4">
            <v>95.836309079453926</v>
          </cell>
        </row>
        <row r="6">
          <cell r="FP6">
            <v>-3.8627614740447456</v>
          </cell>
          <cell r="FQ6">
            <v>-1.9923458601862905</v>
          </cell>
          <cell r="FR6">
            <v>-2.5646006880516978</v>
          </cell>
          <cell r="FS6">
            <v>-8.134603102455543</v>
          </cell>
          <cell r="FT6">
            <v>-14.254307021916929</v>
          </cell>
          <cell r="FU6">
            <v>-11.243390229604998</v>
          </cell>
          <cell r="FV6">
            <v>-14.198836031723445</v>
          </cell>
          <cell r="FW6">
            <v>-13.422857627971268</v>
          </cell>
          <cell r="FX6">
            <v>-13.388108612729525</v>
          </cell>
          <cell r="FY6">
            <v>-19.913982723280228</v>
          </cell>
          <cell r="FZ6">
            <v>-23.011955233409509</v>
          </cell>
          <cell r="GA6">
            <v>-22.373788542108343</v>
          </cell>
          <cell r="GB6">
            <v>-21.489985418341703</v>
          </cell>
          <cell r="GC6">
            <v>-19.8905943030679</v>
          </cell>
          <cell r="GD6">
            <v>-19.134658375528886</v>
          </cell>
          <cell r="GE6">
            <v>-18.74373804941051</v>
          </cell>
          <cell r="GF6">
            <v>-9.4807690603589236</v>
          </cell>
          <cell r="GG6">
            <v>-8.4383883370362724</v>
          </cell>
          <cell r="GH6">
            <v>-5.0048182477274565</v>
          </cell>
          <cell r="GI6">
            <v>0.17134107294319278</v>
          </cell>
          <cell r="GJ6">
            <v>7.9297678043280655</v>
          </cell>
          <cell r="GK6">
            <v>19.141859213435566</v>
          </cell>
          <cell r="GL6">
            <v>31.460068499688447</v>
          </cell>
          <cell r="GM6">
            <v>34.090821351593831</v>
          </cell>
          <cell r="GN6">
            <v>34.085531496122655</v>
          </cell>
          <cell r="GO6">
            <v>28.50395146745953</v>
          </cell>
          <cell r="GP6">
            <v>25.326484602486161</v>
          </cell>
          <cell r="GQ6">
            <v>27.620868425655473</v>
          </cell>
          <cell r="GR6">
            <v>26.200862982628095</v>
          </cell>
          <cell r="GS6">
            <v>22.674902117278521</v>
          </cell>
          <cell r="GT6">
            <v>18.805066331170735</v>
          </cell>
          <cell r="GU6">
            <v>18.234828171748617</v>
          </cell>
          <cell r="GV6">
            <v>18.100658697459806</v>
          </cell>
          <cell r="GW6">
            <v>17.572807839812626</v>
          </cell>
          <cell r="GX6">
            <v>13.592269279364189</v>
          </cell>
          <cell r="GY6">
            <v>10.485291771907598</v>
          </cell>
          <cell r="GZ6">
            <v>12.251678995999725</v>
          </cell>
          <cell r="HA6">
            <v>13.106395331781243</v>
          </cell>
          <cell r="HB6">
            <v>15.985432887677547</v>
          </cell>
          <cell r="HC6">
            <v>11.391780467644438</v>
          </cell>
          <cell r="HD6">
            <v>8.8564170011871965</v>
          </cell>
          <cell r="HE6">
            <v>9.6251367064035094</v>
          </cell>
          <cell r="HF6">
            <v>12.041492879621146</v>
          </cell>
          <cell r="HG6">
            <v>13.176815321160106</v>
          </cell>
          <cell r="HH6">
            <v>7.4775859456400724</v>
          </cell>
          <cell r="HI6">
            <v>-1.2779041143813998</v>
          </cell>
          <cell r="HJ6">
            <v>-2.9463172167595957</v>
          </cell>
          <cell r="HK6">
            <v>-1.2311124573691217</v>
          </cell>
          <cell r="HL6">
            <v>-1.3412624029863025</v>
          </cell>
          <cell r="HM6">
            <v>-0.38915776547344194</v>
          </cell>
          <cell r="HN6">
            <v>-4.3745950676976122</v>
          </cell>
          <cell r="HO6">
            <v>-3.8809975433372443</v>
          </cell>
          <cell r="HP6">
            <v>-4.1259518196691545</v>
          </cell>
          <cell r="HQ6">
            <v>-6.2896862566918657</v>
          </cell>
          <cell r="HR6">
            <v>-5.8743998024564235</v>
          </cell>
          <cell r="HS6">
            <v>-9.4222253613995122</v>
          </cell>
          <cell r="HT6">
            <v>-3.9952308692034961</v>
          </cell>
          <cell r="HU6">
            <v>0.47514241474959817</v>
          </cell>
          <cell r="HV6">
            <v>2.696073651022644</v>
          </cell>
          <cell r="HW6">
            <v>2.6923431394993997</v>
          </cell>
          <cell r="HX6">
            <v>0.61591604328548044</v>
          </cell>
          <cell r="HY6">
            <v>-2.3285608736926093</v>
          </cell>
          <cell r="HZ6">
            <v>-2.772588037006372</v>
          </cell>
          <cell r="IA6">
            <v>-4.1680391776767465</v>
          </cell>
          <cell r="IB6">
            <v>-7.2489644123029393</v>
          </cell>
          <cell r="IC6">
            <v>-5.5259731523646991</v>
          </cell>
          <cell r="ID6">
            <v>-7.0144131317296683</v>
          </cell>
          <cell r="IE6">
            <v>-6.7573139912542928</v>
          </cell>
          <cell r="IF6">
            <v>-6.6223197211322145</v>
          </cell>
          <cell r="IG6">
            <v>-8.9950089341227368</v>
          </cell>
          <cell r="IH6">
            <v>-9.3756995642863501</v>
          </cell>
          <cell r="II6">
            <v>-11.697496128238996</v>
          </cell>
          <cell r="IJ6">
            <v>-11.827445773086438</v>
          </cell>
          <cell r="IK6">
            <v>-10.350380780527928</v>
          </cell>
          <cell r="IL6">
            <v>-9.9752090568725293</v>
          </cell>
          <cell r="IM6">
            <v>-7.5398729638917672</v>
          </cell>
          <cell r="IN6">
            <v>-6.2354711603209694</v>
          </cell>
          <cell r="IO6">
            <v>-5.1468874780911449</v>
          </cell>
          <cell r="IP6">
            <v>-1.1088634682373737</v>
          </cell>
          <cell r="IQ6">
            <v>8.2319473535207521E-2</v>
          </cell>
          <cell r="IR6">
            <v>-4.395244831505579</v>
          </cell>
          <cell r="IS6">
            <v>-2.9346662980048563</v>
          </cell>
          <cell r="IT6">
            <v>-2.1516299426903629</v>
          </cell>
          <cell r="IU6">
            <v>-0.38929366437319857</v>
          </cell>
          <cell r="IV6">
            <v>-5.1812032403929749</v>
          </cell>
          <cell r="IW6">
            <v>-4.5387094891455604</v>
          </cell>
          <cell r="IX6">
            <v>-5.1215249990829221</v>
          </cell>
          <cell r="IY6">
            <v>-4.456224626749929</v>
          </cell>
          <cell r="IZ6">
            <v>-2.4992003371561538</v>
          </cell>
          <cell r="JA6">
            <v>-2.0148460640741348</v>
          </cell>
          <cell r="JB6">
            <v>-8.0480666623694077</v>
          </cell>
          <cell r="JC6">
            <v>-10.388214179811058</v>
          </cell>
          <cell r="JD6">
            <v>-12.006359170625529</v>
          </cell>
          <cell r="JE6">
            <v>-6.8285881646403652</v>
          </cell>
          <cell r="JF6">
            <v>-10.480219340683348</v>
          </cell>
          <cell r="JG6">
            <v>-11.697760020203603</v>
          </cell>
        </row>
        <row r="14">
          <cell r="FP14">
            <v>100</v>
          </cell>
          <cell r="FQ14">
            <v>100</v>
          </cell>
          <cell r="FR14">
            <v>100</v>
          </cell>
          <cell r="FS14">
            <v>100</v>
          </cell>
          <cell r="FT14">
            <v>100</v>
          </cell>
          <cell r="FU14">
            <v>100</v>
          </cell>
          <cell r="FV14">
            <v>100</v>
          </cell>
          <cell r="FW14">
            <v>100</v>
          </cell>
          <cell r="FX14">
            <v>100</v>
          </cell>
          <cell r="FY14">
            <v>100</v>
          </cell>
          <cell r="FZ14">
            <v>100</v>
          </cell>
          <cell r="GA14">
            <v>100</v>
          </cell>
          <cell r="GB14">
            <v>100</v>
          </cell>
          <cell r="GC14">
            <v>100</v>
          </cell>
          <cell r="GD14">
            <v>100</v>
          </cell>
          <cell r="GE14">
            <v>100</v>
          </cell>
          <cell r="GF14">
            <v>100</v>
          </cell>
          <cell r="GG14">
            <v>100</v>
          </cell>
          <cell r="GH14">
            <v>100</v>
          </cell>
          <cell r="GI14">
            <v>100</v>
          </cell>
          <cell r="GJ14">
            <v>100</v>
          </cell>
          <cell r="GK14">
            <v>100</v>
          </cell>
          <cell r="GL14">
            <v>100</v>
          </cell>
          <cell r="GM14">
            <v>100</v>
          </cell>
          <cell r="GN14">
            <v>100</v>
          </cell>
          <cell r="GO14">
            <v>100</v>
          </cell>
          <cell r="GP14">
            <v>100</v>
          </cell>
          <cell r="GQ14">
            <v>100</v>
          </cell>
          <cell r="GR14">
            <v>100</v>
          </cell>
          <cell r="GS14">
            <v>100</v>
          </cell>
          <cell r="GT14">
            <v>100</v>
          </cell>
          <cell r="GU14">
            <v>100</v>
          </cell>
          <cell r="GV14">
            <v>100</v>
          </cell>
          <cell r="GW14">
            <v>100</v>
          </cell>
          <cell r="GX14">
            <v>100</v>
          </cell>
          <cell r="GY14">
            <v>100</v>
          </cell>
          <cell r="GZ14">
            <v>100</v>
          </cell>
          <cell r="HA14">
            <v>100</v>
          </cell>
          <cell r="HB14">
            <v>100</v>
          </cell>
          <cell r="HC14">
            <v>100</v>
          </cell>
          <cell r="HD14">
            <v>100</v>
          </cell>
          <cell r="HE14">
            <v>100</v>
          </cell>
          <cell r="HF14">
            <v>100</v>
          </cell>
          <cell r="HG14">
            <v>100</v>
          </cell>
          <cell r="HH14">
            <v>100</v>
          </cell>
          <cell r="HI14">
            <v>100</v>
          </cell>
          <cell r="HJ14">
            <v>100</v>
          </cell>
          <cell r="HK14">
            <v>100</v>
          </cell>
          <cell r="HL14">
            <v>100</v>
          </cell>
          <cell r="HM14">
            <v>100</v>
          </cell>
          <cell r="HN14">
            <v>100</v>
          </cell>
          <cell r="HO14">
            <v>100</v>
          </cell>
          <cell r="HP14">
            <v>100</v>
          </cell>
          <cell r="HQ14">
            <v>100</v>
          </cell>
          <cell r="HR14">
            <v>100</v>
          </cell>
          <cell r="HS14">
            <v>100</v>
          </cell>
          <cell r="HT14">
            <v>100</v>
          </cell>
          <cell r="HU14">
            <v>100</v>
          </cell>
          <cell r="HV14">
            <v>100</v>
          </cell>
          <cell r="HW14">
            <v>100</v>
          </cell>
          <cell r="HX14">
            <v>100</v>
          </cell>
          <cell r="HY14">
            <v>100</v>
          </cell>
          <cell r="HZ14">
            <v>100</v>
          </cell>
          <cell r="IA14">
            <v>100</v>
          </cell>
          <cell r="IB14">
            <v>100</v>
          </cell>
          <cell r="IC14">
            <v>100</v>
          </cell>
          <cell r="ID14">
            <v>100</v>
          </cell>
          <cell r="IE14">
            <v>100</v>
          </cell>
          <cell r="IF14">
            <v>100</v>
          </cell>
          <cell r="IG14">
            <v>100</v>
          </cell>
          <cell r="IH14">
            <v>100</v>
          </cell>
          <cell r="II14">
            <v>100</v>
          </cell>
          <cell r="IJ14">
            <v>100</v>
          </cell>
          <cell r="IK14">
            <v>100</v>
          </cell>
          <cell r="IL14">
            <v>100</v>
          </cell>
          <cell r="IM14">
            <v>100</v>
          </cell>
          <cell r="IN14">
            <v>100</v>
          </cell>
          <cell r="IO14">
            <v>100</v>
          </cell>
          <cell r="IP14">
            <v>100</v>
          </cell>
          <cell r="IQ14">
            <v>100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0">
          <cell r="BJ40">
            <v>99.5</v>
          </cell>
          <cell r="BK40">
            <v>99.5</v>
          </cell>
          <cell r="BL40">
            <v>99.5</v>
          </cell>
          <cell r="BM40">
            <v>99.5</v>
          </cell>
          <cell r="BN40">
            <v>99.5</v>
          </cell>
          <cell r="BO40">
            <v>99.5</v>
          </cell>
          <cell r="BP40">
            <v>99.5</v>
          </cell>
          <cell r="BQ40">
            <v>99.5</v>
          </cell>
          <cell r="BR40">
            <v>99.5</v>
          </cell>
          <cell r="BS40">
            <v>99.5</v>
          </cell>
          <cell r="BT40">
            <v>99.5</v>
          </cell>
          <cell r="BU40">
            <v>99.5</v>
          </cell>
          <cell r="BV40">
            <v>99.5</v>
          </cell>
          <cell r="BW40">
            <v>99.5</v>
          </cell>
          <cell r="BX40">
            <v>99.5</v>
          </cell>
          <cell r="BY40">
            <v>99.5</v>
          </cell>
          <cell r="BZ40">
            <v>99.5</v>
          </cell>
          <cell r="CA40">
            <v>99.5</v>
          </cell>
          <cell r="CB40">
            <v>99.5</v>
          </cell>
          <cell r="CC40">
            <v>99.5</v>
          </cell>
          <cell r="CD40">
            <v>99.5</v>
          </cell>
          <cell r="CE40">
            <v>99.5</v>
          </cell>
          <cell r="CF40">
            <v>99.5</v>
          </cell>
          <cell r="CG40">
            <v>99.5</v>
          </cell>
          <cell r="CH40">
            <v>99.5</v>
          </cell>
          <cell r="CI40">
            <v>99.5</v>
          </cell>
          <cell r="CJ40">
            <v>99.5</v>
          </cell>
          <cell r="CK40">
            <v>99.5</v>
          </cell>
          <cell r="CL40">
            <v>99.5</v>
          </cell>
          <cell r="CM40">
            <v>99.5</v>
          </cell>
          <cell r="CN40">
            <v>99.5</v>
          </cell>
          <cell r="CO40">
            <v>99.5</v>
          </cell>
          <cell r="CP40">
            <v>99.5</v>
          </cell>
          <cell r="CQ40">
            <v>99.5</v>
          </cell>
          <cell r="CR40">
            <v>99.5</v>
          </cell>
          <cell r="CS40">
            <v>99.5</v>
          </cell>
          <cell r="CT40">
            <v>99.5</v>
          </cell>
          <cell r="CU40">
            <v>99.5</v>
          </cell>
          <cell r="CV40">
            <v>99.5</v>
          </cell>
          <cell r="CW40">
            <v>99.5</v>
          </cell>
          <cell r="CX40">
            <v>99.5</v>
          </cell>
          <cell r="CY40">
            <v>99.5</v>
          </cell>
          <cell r="CZ40">
            <v>99.5</v>
          </cell>
          <cell r="DA40">
            <v>99.5</v>
          </cell>
          <cell r="DB40">
            <v>99.5</v>
          </cell>
          <cell r="DC40">
            <v>99.5</v>
          </cell>
          <cell r="DD40">
            <v>99.5</v>
          </cell>
          <cell r="DE40">
            <v>99.5</v>
          </cell>
          <cell r="DF40">
            <v>99.5</v>
          </cell>
          <cell r="DG40">
            <v>99.5</v>
          </cell>
          <cell r="DH40">
            <v>99.5</v>
          </cell>
          <cell r="DI40">
            <v>99.5</v>
          </cell>
          <cell r="DJ40">
            <v>99.5</v>
          </cell>
          <cell r="DK40">
            <v>99.5</v>
          </cell>
          <cell r="DL40">
            <v>99.5</v>
          </cell>
          <cell r="DM40">
            <v>99.5</v>
          </cell>
          <cell r="DN40">
            <v>99.5</v>
          </cell>
          <cell r="DO40">
            <v>99.5</v>
          </cell>
          <cell r="DP40">
            <v>99.5</v>
          </cell>
          <cell r="DQ40">
            <v>99.5</v>
          </cell>
          <cell r="DR40">
            <v>99.5</v>
          </cell>
          <cell r="DS40">
            <v>99.5</v>
          </cell>
          <cell r="DT40">
            <v>99.5</v>
          </cell>
          <cell r="DU40">
            <v>99.5</v>
          </cell>
          <cell r="DV40">
            <v>99.5</v>
          </cell>
          <cell r="DW40">
            <v>99.5</v>
          </cell>
          <cell r="DX40">
            <v>99.5</v>
          </cell>
          <cell r="DY40">
            <v>99.5</v>
          </cell>
          <cell r="DZ40">
            <v>99.5</v>
          </cell>
          <cell r="EA40">
            <v>99.5</v>
          </cell>
          <cell r="EB40">
            <v>99.5</v>
          </cell>
          <cell r="EC40">
            <v>99.5</v>
          </cell>
          <cell r="ED40">
            <v>99.5</v>
          </cell>
          <cell r="EE40">
            <v>99.5</v>
          </cell>
          <cell r="EF40">
            <v>99.5</v>
          </cell>
          <cell r="EG40">
            <v>99.5</v>
          </cell>
          <cell r="EH40">
            <v>99.5</v>
          </cell>
          <cell r="EI40">
            <v>99.5</v>
          </cell>
          <cell r="EJ40">
            <v>99.5</v>
          </cell>
          <cell r="EK40">
            <v>99.5</v>
          </cell>
          <cell r="EL40">
            <v>99.5</v>
          </cell>
          <cell r="EM40">
            <v>99.5</v>
          </cell>
          <cell r="EN40">
            <v>99.5</v>
          </cell>
          <cell r="EO40">
            <v>99.5</v>
          </cell>
          <cell r="EP40">
            <v>99.5</v>
          </cell>
          <cell r="EQ40">
            <v>99.5</v>
          </cell>
          <cell r="ER40">
            <v>99.5</v>
          </cell>
          <cell r="ES40">
            <v>99.5</v>
          </cell>
          <cell r="ET40">
            <v>99.5</v>
          </cell>
          <cell r="EU40">
            <v>99.5</v>
          </cell>
          <cell r="EV40">
            <v>99.5</v>
          </cell>
          <cell r="EW40">
            <v>99.5</v>
          </cell>
          <cell r="EX40">
            <v>99.5</v>
          </cell>
          <cell r="EY40">
            <v>99.5</v>
          </cell>
          <cell r="EZ40">
            <v>99.5</v>
          </cell>
          <cell r="FA40">
            <v>99.5</v>
          </cell>
          <cell r="FB40">
            <v>99.5</v>
          </cell>
          <cell r="FC40">
            <v>99.5</v>
          </cell>
          <cell r="FD40">
            <v>99.5</v>
          </cell>
          <cell r="FE40">
            <v>99.5</v>
          </cell>
          <cell r="FF40">
            <v>99.5</v>
          </cell>
          <cell r="FG40">
            <v>99.5</v>
          </cell>
          <cell r="FH40">
            <v>99.5</v>
          </cell>
          <cell r="FI40">
            <v>99.5</v>
          </cell>
          <cell r="FJ40">
            <v>99.5</v>
          </cell>
          <cell r="FK40">
            <v>99.5</v>
          </cell>
          <cell r="FL40">
            <v>99.5</v>
          </cell>
          <cell r="FM40">
            <v>99.5</v>
          </cell>
          <cell r="FN40">
            <v>99.5</v>
          </cell>
          <cell r="FO40">
            <v>99.5</v>
          </cell>
          <cell r="FP40">
            <v>99.5</v>
          </cell>
          <cell r="FQ40">
            <v>99.5</v>
          </cell>
          <cell r="FR40">
            <v>99.5</v>
          </cell>
          <cell r="FS40">
            <v>99.5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X44"/>
  <sheetViews>
    <sheetView tabSelected="1" zoomScale="70" zoomScaleNormal="70" workbookViewId="0">
      <selection activeCell="CC6" sqref="CC6"/>
    </sheetView>
  </sheetViews>
  <sheetFormatPr baseColWidth="10" defaultRowHeight="15" x14ac:dyDescent="0.2"/>
  <cols>
    <col min="1" max="1" width="11.42578125" style="1"/>
    <col min="2" max="2" width="2.7109375" style="1" customWidth="1"/>
    <col min="3" max="6" width="15" style="1" bestFit="1" customWidth="1"/>
    <col min="7" max="7" width="1.7109375" style="1" customWidth="1"/>
    <col min="8" max="8" width="10.140625" style="1" customWidth="1"/>
    <col min="9" max="9" width="6" style="1" bestFit="1" customWidth="1"/>
    <col min="10" max="10" width="17.42578125" style="1" customWidth="1"/>
    <col min="11" max="46" width="6.85546875" style="1" hidden="1" customWidth="1"/>
    <col min="47" max="47" width="8.85546875" style="1" hidden="1" customWidth="1"/>
    <col min="48" max="48" width="6.7109375" style="1" hidden="1" customWidth="1"/>
    <col min="49" max="50" width="6.42578125" style="1" hidden="1" customWidth="1"/>
    <col min="51" max="51" width="5.85546875" style="1" hidden="1" customWidth="1"/>
    <col min="52" max="61" width="5.28515625" style="1" hidden="1" customWidth="1"/>
    <col min="62" max="62" width="5.7109375" style="1" hidden="1" customWidth="1"/>
    <col min="63" max="63" width="5.85546875" style="1" bestFit="1" customWidth="1"/>
    <col min="64" max="64" width="6.140625" style="1" bestFit="1" customWidth="1"/>
    <col min="65" max="65" width="5.85546875" style="1" bestFit="1" customWidth="1"/>
    <col min="66" max="66" width="6.42578125" style="1" bestFit="1" customWidth="1"/>
    <col min="67" max="67" width="5.5703125" style="1" bestFit="1" customWidth="1"/>
    <col min="68" max="68" width="5.42578125" style="1" bestFit="1" customWidth="1"/>
    <col min="69" max="69" width="6.28515625" style="1" bestFit="1" customWidth="1"/>
    <col min="70" max="70" width="6.140625" style="1" bestFit="1" customWidth="1"/>
    <col min="71" max="71" width="5.85546875" style="1" bestFit="1" customWidth="1"/>
    <col min="72" max="72" width="6.140625" style="1" bestFit="1" customWidth="1"/>
    <col min="73" max="73" width="5.5703125" style="1" bestFit="1" customWidth="1"/>
    <col min="74" max="74" width="6.28515625" style="1" bestFit="1" customWidth="1"/>
    <col min="75" max="79" width="7.28515625" style="1" customWidth="1"/>
    <col min="80" max="82" width="6.7109375" style="1" customWidth="1"/>
    <col min="83" max="218" width="15" style="1" bestFit="1" customWidth="1"/>
    <col min="219" max="16384" width="11.42578125" style="1"/>
  </cols>
  <sheetData>
    <row r="4" spans="6:82" ht="15.75" thickBot="1" x14ac:dyDescent="0.25"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6:82" x14ac:dyDescent="0.2">
      <c r="F5" s="3" t="s">
        <v>0</v>
      </c>
      <c r="I5" s="4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7" t="s">
        <v>1</v>
      </c>
      <c r="AV5" s="7" t="s">
        <v>2</v>
      </c>
      <c r="AW5" s="7" t="s">
        <v>3</v>
      </c>
      <c r="AX5" s="7" t="s">
        <v>4</v>
      </c>
      <c r="AY5" s="8" t="s">
        <v>5</v>
      </c>
      <c r="AZ5" s="7" t="s">
        <v>6</v>
      </c>
      <c r="BA5" s="7" t="s">
        <v>7</v>
      </c>
      <c r="BB5" s="7" t="s">
        <v>8</v>
      </c>
      <c r="BC5" s="7" t="s">
        <v>7</v>
      </c>
      <c r="BD5" s="7" t="s">
        <v>9</v>
      </c>
      <c r="BE5" s="7" t="s">
        <v>9</v>
      </c>
      <c r="BF5" s="7" t="s">
        <v>8</v>
      </c>
      <c r="BG5" s="7" t="s">
        <v>10</v>
      </c>
      <c r="BH5" s="7" t="s">
        <v>11</v>
      </c>
      <c r="BI5" s="7" t="s">
        <v>12</v>
      </c>
      <c r="BJ5" s="9" t="s">
        <v>13</v>
      </c>
      <c r="BK5" s="7" t="s">
        <v>14</v>
      </c>
      <c r="BL5" s="7" t="s">
        <v>6</v>
      </c>
      <c r="BM5" s="7" t="s">
        <v>7</v>
      </c>
      <c r="BN5" s="7" t="s">
        <v>8</v>
      </c>
      <c r="BO5" s="7" t="s">
        <v>7</v>
      </c>
      <c r="BP5" s="7" t="s">
        <v>9</v>
      </c>
      <c r="BQ5" s="7" t="s">
        <v>9</v>
      </c>
      <c r="BR5" s="7" t="s">
        <v>8</v>
      </c>
      <c r="BS5" s="7" t="s">
        <v>10</v>
      </c>
      <c r="BT5" s="7" t="s">
        <v>11</v>
      </c>
      <c r="BU5" s="7" t="s">
        <v>12</v>
      </c>
      <c r="BV5" s="9" t="s">
        <v>13</v>
      </c>
      <c r="BW5" s="7" t="s">
        <v>15</v>
      </c>
      <c r="BX5" s="7" t="s">
        <v>6</v>
      </c>
      <c r="BY5" s="7" t="s">
        <v>7</v>
      </c>
      <c r="BZ5" s="7" t="s">
        <v>8</v>
      </c>
      <c r="CA5" s="7" t="s">
        <v>7</v>
      </c>
      <c r="CB5" s="7" t="s">
        <v>9</v>
      </c>
      <c r="CC5" s="9" t="s">
        <v>9</v>
      </c>
      <c r="CD5" s="10" t="s">
        <v>16</v>
      </c>
    </row>
    <row r="6" spans="6:82" x14ac:dyDescent="0.2">
      <c r="I6" s="11" t="s">
        <v>17</v>
      </c>
      <c r="J6" s="12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3">
        <v>88.4</v>
      </c>
      <c r="AV6" s="14">
        <v>89.8</v>
      </c>
      <c r="AW6" s="14">
        <v>92.8</v>
      </c>
      <c r="AX6" s="14">
        <v>95.2</v>
      </c>
      <c r="AY6" s="15">
        <v>91.583684136312769</v>
      </c>
      <c r="AZ6" s="14">
        <v>93.566230151733478</v>
      </c>
      <c r="BA6" s="14">
        <v>95.537469011080063</v>
      </c>
      <c r="BB6" s="14">
        <v>92.098247625225525</v>
      </c>
      <c r="BC6" s="14">
        <v>93.16446791078593</v>
      </c>
      <c r="BD6" s="14">
        <v>92.716210186601316</v>
      </c>
      <c r="BE6" s="14">
        <v>94.134588120633239</v>
      </c>
      <c r="BF6" s="14">
        <v>97.892863796075758</v>
      </c>
      <c r="BG6" s="14">
        <v>100.51610139433087</v>
      </c>
      <c r="BH6" s="14">
        <v>102.06898559951898</v>
      </c>
      <c r="BI6" s="14">
        <v>103.58247614421387</v>
      </c>
      <c r="BJ6" s="16">
        <v>102.44258132072351</v>
      </c>
      <c r="BK6" s="14">
        <v>102.3970491093031</v>
      </c>
      <c r="BL6" s="14">
        <v>102.64825584700937</v>
      </c>
      <c r="BM6" s="14">
        <v>100.47539750935988</v>
      </c>
      <c r="BN6" s="14">
        <v>98.863799549735859</v>
      </c>
      <c r="BO6" s="14">
        <v>98.49471381242509</v>
      </c>
      <c r="BP6" s="14">
        <v>97.536640946701979</v>
      </c>
      <c r="BQ6" s="14">
        <v>95.611797341436215</v>
      </c>
      <c r="BR6" s="14">
        <v>91.799239028010959</v>
      </c>
      <c r="BS6" s="14">
        <v>90.995497689873631</v>
      </c>
      <c r="BT6" s="14">
        <v>91.562273357511799</v>
      </c>
      <c r="BU6" s="14">
        <v>92.746778321496208</v>
      </c>
      <c r="BV6" s="17">
        <v>94.865296229938238</v>
      </c>
      <c r="BW6" s="14">
        <f t="shared" ref="BW6:CD6" si="0">+BW9/BW12*100</f>
        <v>94.404554178775427</v>
      </c>
      <c r="BX6" s="14">
        <f t="shared" si="0"/>
        <v>92.062059847406474</v>
      </c>
      <c r="BY6" s="14">
        <f t="shared" si="0"/>
        <v>93.035402526678041</v>
      </c>
      <c r="BZ6" s="14">
        <f t="shared" si="0"/>
        <v>94.395325742537224</v>
      </c>
      <c r="CA6" s="14">
        <f>+CA9/CA12*100</f>
        <v>94.481771340481529</v>
      </c>
      <c r="CB6" s="14">
        <f t="shared" si="0"/>
        <v>94.39329963587636</v>
      </c>
      <c r="CC6" s="16">
        <f t="shared" si="0"/>
        <v>95.836309079453926</v>
      </c>
      <c r="CD6" s="18">
        <f t="shared" si="0"/>
        <v>96.048163015449219</v>
      </c>
    </row>
    <row r="7" spans="6:82" x14ac:dyDescent="0.2">
      <c r="I7" s="19"/>
      <c r="J7" s="20" t="s">
        <v>19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5">
        <v>-1.6</v>
      </c>
      <c r="AV7" s="14">
        <v>1.6</v>
      </c>
      <c r="AW7" s="14">
        <v>3.3</v>
      </c>
      <c r="AX7" s="14">
        <v>2.7</v>
      </c>
      <c r="AY7" s="15">
        <v>-4.5771081339716773</v>
      </c>
      <c r="AZ7" s="14">
        <v>2.1647371298908524</v>
      </c>
      <c r="BA7" s="14">
        <v>2.1067845270135166</v>
      </c>
      <c r="BB7" s="14">
        <v>-3.599866546030924</v>
      </c>
      <c r="BC7" s="14">
        <v>1.1576987760930848</v>
      </c>
      <c r="BD7" s="14">
        <v>-0.48114665841688975</v>
      </c>
      <c r="BE7" s="14">
        <v>1.529805770940456</v>
      </c>
      <c r="BF7" s="14">
        <v>3.992449269153127</v>
      </c>
      <c r="BG7" s="14">
        <v>2.6797025815075557</v>
      </c>
      <c r="BH7" s="14">
        <v>1.5449108984997793</v>
      </c>
      <c r="BI7" s="14">
        <v>1.4828113905562645</v>
      </c>
      <c r="BJ7" s="16">
        <v>-1.1004707223868024</v>
      </c>
      <c r="BK7" s="14">
        <v>-4.4446567856255115E-2</v>
      </c>
      <c r="BL7" s="14">
        <v>0.24532614942656039</v>
      </c>
      <c r="BM7" s="14">
        <v>-2.1168000563867224</v>
      </c>
      <c r="BN7" s="14">
        <v>-1.6039727132942119</v>
      </c>
      <c r="BO7" s="14">
        <v>-0.37332748588636377</v>
      </c>
      <c r="BP7" s="14">
        <v>-0.97271501041942088</v>
      </c>
      <c r="BQ7" s="14">
        <v>-1.9734569353455385</v>
      </c>
      <c r="BR7" s="14">
        <v>-3.9875396336399263</v>
      </c>
      <c r="BS7" s="14">
        <v>-0.87554248449933425</v>
      </c>
      <c r="BT7" s="14">
        <v>0.62286122063954963</v>
      </c>
      <c r="BU7" s="14">
        <v>1.2936605007167259</v>
      </c>
      <c r="BV7" s="16">
        <v>2.2841956850494967</v>
      </c>
      <c r="BW7" s="14">
        <f t="shared" ref="BW7:CD7" si="1">BW6/BV6*100-100</f>
        <v>-0.48568029561204185</v>
      </c>
      <c r="BX7" s="14">
        <f t="shared" si="1"/>
        <v>-2.4813361513608072</v>
      </c>
      <c r="BY7" s="14">
        <f t="shared" si="1"/>
        <v>1.0572679786710069</v>
      </c>
      <c r="BZ7" s="14">
        <f t="shared" si="1"/>
        <v>1.4617265889393281</v>
      </c>
      <c r="CA7" s="14">
        <f t="shared" si="1"/>
        <v>9.1578261173737019E-2</v>
      </c>
      <c r="CB7" s="14">
        <f t="shared" si="1"/>
        <v>-9.3638913993629558E-2</v>
      </c>
      <c r="CC7" s="16">
        <f t="shared" si="1"/>
        <v>1.5287202048704671</v>
      </c>
      <c r="CD7" s="18">
        <f t="shared" si="1"/>
        <v>0.22105811255694618</v>
      </c>
    </row>
    <row r="8" spans="6:82" x14ac:dyDescent="0.2">
      <c r="I8" s="21"/>
      <c r="J8" s="22" t="s">
        <v>20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3">
        <v>-6.3</v>
      </c>
      <c r="AV8" s="24">
        <v>-4.8</v>
      </c>
      <c r="AW8" s="24">
        <v>2.8</v>
      </c>
      <c r="AX8" s="24">
        <v>6</v>
      </c>
      <c r="AY8" s="23">
        <v>9.1013610572089192</v>
      </c>
      <c r="AZ8" s="24">
        <v>9.4296998881586234</v>
      </c>
      <c r="BA8" s="24">
        <v>6.182796866255913</v>
      </c>
      <c r="BB8" s="24">
        <v>3.8871997376506613</v>
      </c>
      <c r="BC8" s="24">
        <v>5.7684472579614123</v>
      </c>
      <c r="BD8" s="24">
        <v>5.7189097456390385</v>
      </c>
      <c r="BE8" s="24">
        <v>2.60033955649115</v>
      </c>
      <c r="BF8" s="24">
        <v>8.532159139018674</v>
      </c>
      <c r="BG8" s="24">
        <v>9.8074431934226993</v>
      </c>
      <c r="BH8" s="24">
        <v>13.202160178315083</v>
      </c>
      <c r="BI8" s="24">
        <v>9.6618686760691759</v>
      </c>
      <c r="BJ8" s="25">
        <v>6.7369963550996346</v>
      </c>
      <c r="BK8" s="24">
        <v>11.807086682487864</v>
      </c>
      <c r="BL8" s="24">
        <v>9.7065209109609754</v>
      </c>
      <c r="BM8" s="24">
        <v>5.1685778882284836</v>
      </c>
      <c r="BN8" s="24">
        <v>7.3460159112270276</v>
      </c>
      <c r="BO8" s="24">
        <v>5.7213291946704317</v>
      </c>
      <c r="BP8" s="24">
        <v>5.1991240263153884</v>
      </c>
      <c r="BQ8" s="24">
        <v>1.5692523335948891</v>
      </c>
      <c r="BR8" s="24">
        <v>-6.2247895625555003</v>
      </c>
      <c r="BS8" s="24">
        <v>-9.4717200253393514</v>
      </c>
      <c r="BT8" s="24">
        <v>-10.29373631989607</v>
      </c>
      <c r="BU8" s="24">
        <v>-10.460937241576985</v>
      </c>
      <c r="BV8" s="25">
        <v>-7.396616712597833</v>
      </c>
      <c r="BW8" s="24">
        <f t="shared" ref="BW8:CC8" si="2">BW6/BK6*100-100</f>
        <v>-7.8053957609619573</v>
      </c>
      <c r="BX8" s="24">
        <f t="shared" si="2"/>
        <v>-10.313079274703838</v>
      </c>
      <c r="BY8" s="24">
        <f t="shared" si="2"/>
        <v>-7.4047927822218895</v>
      </c>
      <c r="BZ8" s="24">
        <f t="shared" si="2"/>
        <v>-4.5198281145877388</v>
      </c>
      <c r="CA8" s="24">
        <f t="shared" si="2"/>
        <v>-4.0742719244667995</v>
      </c>
      <c r="CB8" s="24">
        <f t="shared" si="2"/>
        <v>-3.2227286897682603</v>
      </c>
      <c r="CC8" s="25">
        <f t="shared" si="2"/>
        <v>0.23481593721741945</v>
      </c>
      <c r="CD8" s="26">
        <f>CD6/BR6*100-100</f>
        <v>4.6284958703653132</v>
      </c>
    </row>
    <row r="9" spans="6:82" x14ac:dyDescent="0.2">
      <c r="I9" s="11" t="s">
        <v>21</v>
      </c>
      <c r="J9" s="12" t="s">
        <v>18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3">
        <v>95.6</v>
      </c>
      <c r="AV9" s="14">
        <v>98.8</v>
      </c>
      <c r="AW9" s="14">
        <v>103</v>
      </c>
      <c r="AX9" s="14">
        <v>106.7</v>
      </c>
      <c r="AY9" s="13">
        <v>106.00947077728327</v>
      </c>
      <c r="AZ9" s="27">
        <v>108.97406144203366</v>
      </c>
      <c r="BA9" s="27">
        <v>110.78042712048222</v>
      </c>
      <c r="BB9" s="27">
        <v>106.74689416481932</v>
      </c>
      <c r="BC9" s="27">
        <v>107.57550969765563</v>
      </c>
      <c r="BD9" s="27">
        <v>106.54303366878493</v>
      </c>
      <c r="BE9" s="27">
        <v>107.83750155488832</v>
      </c>
      <c r="BF9" s="27">
        <v>113.03138572733008</v>
      </c>
      <c r="BG9" s="27">
        <v>117.22702312979121</v>
      </c>
      <c r="BH9" s="27">
        <v>119.80600345889731</v>
      </c>
      <c r="BI9" s="27">
        <v>122.78004333436637</v>
      </c>
      <c r="BJ9" s="16">
        <v>121.96637288583001</v>
      </c>
      <c r="BK9" s="27">
        <f>'[1]Indice-2007'!KE6</f>
        <v>125.37826022796004</v>
      </c>
      <c r="BL9" s="27">
        <f>'[1]Indice-2007'!KF6</f>
        <v>125.0406580295823</v>
      </c>
      <c r="BM9" s="27">
        <f>'[1]Indice-2007'!KG6</f>
        <v>122.54371689905877</v>
      </c>
      <c r="BN9" s="27">
        <f>'[1]Indice-2007'!KH6</f>
        <v>122.59672903160548</v>
      </c>
      <c r="BO9" s="27">
        <f>'[1]Indice-2007'!KI6</f>
        <v>124.08846828653368</v>
      </c>
      <c r="BP9" s="27">
        <f>'[1]Indice-2007'!KJ6</f>
        <v>122.78081383872556</v>
      </c>
      <c r="BQ9" s="27">
        <f>'[1]Indice-2007'!KK6</f>
        <v>119.6357919195104</v>
      </c>
      <c r="BR9" s="27">
        <f>'[1]Indice-2007'!KL6</f>
        <v>114.95644872275201</v>
      </c>
      <c r="BS9" s="27">
        <f>'[1]Indice-2007'!KM6</f>
        <v>113.9464093567907</v>
      </c>
      <c r="BT9" s="27">
        <f>'[1]Indice-2007'!KN6</f>
        <v>115.709213194594</v>
      </c>
      <c r="BU9" s="27">
        <f>'[1]Indice-2007'!KO6</f>
        <v>113.44145531973892</v>
      </c>
      <c r="BV9" s="17">
        <f>'[1]Indice-2007'!KP6</f>
        <v>113.90405233486401</v>
      </c>
      <c r="BW9" s="27">
        <f>'[1]Indice-2007'!KQ6</f>
        <v>113.90876152216063</v>
      </c>
      <c r="BX9" s="27">
        <f>'[1]Indice-2007'!KR6</f>
        <v>112.11014024254906</v>
      </c>
      <c r="BY9" s="27">
        <f>'[1]Indice-2007'!KS6</f>
        <v>114.83221348788868</v>
      </c>
      <c r="BZ9" s="27">
        <f>'[1]Indice-2007'!KT6</f>
        <v>116.99501767295376</v>
      </c>
      <c r="CA9" s="27">
        <f>'[1]Indice-2007'!KU6</f>
        <v>115.98742197180212</v>
      </c>
      <c r="CB9" s="27">
        <f>'[1]Indice-2007'!KV6</f>
        <v>114.95670901751949</v>
      </c>
      <c r="CC9" s="17">
        <f>'[1]Indice-2007'!KW6</f>
        <v>116.70945052670179</v>
      </c>
      <c r="CD9" s="28">
        <f>'[1]Indice-2007'!KX6</f>
        <v>116.28949572739515</v>
      </c>
    </row>
    <row r="10" spans="6:82" x14ac:dyDescent="0.2">
      <c r="I10" s="19"/>
      <c r="J10" s="20" t="s">
        <v>19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5">
        <v>-3.7799813384699803</v>
      </c>
      <c r="AV10" s="14">
        <v>3.3</v>
      </c>
      <c r="AW10" s="14">
        <v>4.3</v>
      </c>
      <c r="AX10" s="14">
        <v>3.6</v>
      </c>
      <c r="AY10" s="15">
        <v>-2.2450262457830945</v>
      </c>
      <c r="AZ10" s="14">
        <v>2.7965337842113627</v>
      </c>
      <c r="BA10" s="14">
        <v>1.657610677756935</v>
      </c>
      <c r="BB10" s="14">
        <v>-3.64101589107986</v>
      </c>
      <c r="BC10" s="14">
        <v>0.77624322404818713</v>
      </c>
      <c r="BD10" s="14">
        <v>-0.95976866088992097</v>
      </c>
      <c r="BE10" s="14">
        <v>1.2149718677314496</v>
      </c>
      <c r="BF10" s="14">
        <v>4.8163988385785359</v>
      </c>
      <c r="BG10" s="14">
        <v>3.7119224677846887</v>
      </c>
      <c r="BH10" s="14">
        <v>2.1999879040267984</v>
      </c>
      <c r="BI10" s="14">
        <v>2.4823796718078484</v>
      </c>
      <c r="BJ10" s="16">
        <v>-0.66270578380598977</v>
      </c>
      <c r="BK10" s="14">
        <v>2.7974000221551449</v>
      </c>
      <c r="BL10" s="14">
        <v>-0.26926693492470122</v>
      </c>
      <c r="BM10" s="14">
        <v>-1.9969033831642236</v>
      </c>
      <c r="BN10" s="14">
        <v>4.3259772012930853E-2</v>
      </c>
      <c r="BO10" s="14">
        <v>1.2167855265890779</v>
      </c>
      <c r="BP10" s="14">
        <v>-1.0538081949634517</v>
      </c>
      <c r="BQ10" s="14">
        <v>-2.561492973443066</v>
      </c>
      <c r="BR10" s="14">
        <v>-3.9113237950617616</v>
      </c>
      <c r="BS10" s="14">
        <v>-0.87862784313848863</v>
      </c>
      <c r="BT10" s="14">
        <v>1.5470464122161047</v>
      </c>
      <c r="BU10" s="14">
        <v>-1.9598766703575023</v>
      </c>
      <c r="BV10" s="16">
        <v>0.40778480302570586</v>
      </c>
      <c r="BW10" s="14">
        <f t="shared" ref="BW10:BZ10" si="3">BW9/BV9*100-100</f>
        <v>4.1343457059639377E-3</v>
      </c>
      <c r="BX10" s="14">
        <f t="shared" si="3"/>
        <v>-1.5790016988830473</v>
      </c>
      <c r="BY10" s="14">
        <f t="shared" si="3"/>
        <v>2.4280348231216635</v>
      </c>
      <c r="BZ10" s="14">
        <f t="shared" si="3"/>
        <v>1.8834472656866268</v>
      </c>
      <c r="CA10" s="14">
        <f>CA9/BZ9*100-100</f>
        <v>-0.86122958156069274</v>
      </c>
      <c r="CB10" s="14">
        <f>CB9/CA9*100-100</f>
        <v>-0.88864200683175909</v>
      </c>
      <c r="CC10" s="16">
        <f t="shared" ref="CC10:CD10" si="4">CC9/CB9*100-100</f>
        <v>1.5246970134776348</v>
      </c>
      <c r="CD10" s="18">
        <f t="shared" si="4"/>
        <v>-0.35982930037920369</v>
      </c>
    </row>
    <row r="11" spans="6:82" x14ac:dyDescent="0.2">
      <c r="I11" s="21"/>
      <c r="J11" s="22" t="s">
        <v>20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3">
        <v>-12.5</v>
      </c>
      <c r="AV11" s="24">
        <v>-9</v>
      </c>
      <c r="AW11" s="24">
        <v>0.9</v>
      </c>
      <c r="AX11" s="24">
        <v>7.3</v>
      </c>
      <c r="AY11" s="23">
        <v>16.148711338332006</v>
      </c>
      <c r="AZ11" s="24">
        <v>18.197442617325095</v>
      </c>
      <c r="BA11" s="24">
        <v>13.990252139543529</v>
      </c>
      <c r="BB11" s="24">
        <v>10.455829506833055</v>
      </c>
      <c r="BC11" s="24">
        <v>11.32509242468511</v>
      </c>
      <c r="BD11" s="24">
        <v>9.1251046609025934</v>
      </c>
      <c r="BE11" s="24">
        <v>5.7153200973339722</v>
      </c>
      <c r="BF11" s="24">
        <v>12.980746468950883</v>
      </c>
      <c r="BG11" s="24">
        <v>15.366777146313694</v>
      </c>
      <c r="BH11" s="24">
        <v>18.996309661260668</v>
      </c>
      <c r="BI11" s="24">
        <v>16.473097160669511</v>
      </c>
      <c r="BJ11" s="25">
        <v>12.46938120651653</v>
      </c>
      <c r="BK11" s="24">
        <v>18.270810436709866</v>
      </c>
      <c r="BL11" s="24">
        <v>14.743505358011191</v>
      </c>
      <c r="BM11" s="24">
        <v>10.618563300702107</v>
      </c>
      <c r="BN11" s="24">
        <v>14.84805248039693</v>
      </c>
      <c r="BO11" s="24">
        <v>15.350109551224293</v>
      </c>
      <c r="BP11" s="24">
        <v>15.240583650377133</v>
      </c>
      <c r="BQ11" s="24">
        <v>10.940804631510176</v>
      </c>
      <c r="BR11" s="24">
        <v>1.7031225292290344</v>
      </c>
      <c r="BS11" s="24">
        <v>-2.7985132484071471</v>
      </c>
      <c r="BT11" s="24">
        <v>-3.4195200123746901</v>
      </c>
      <c r="BU11" s="24">
        <v>-7.6059494369094693</v>
      </c>
      <c r="BV11" s="25">
        <v>-6.6102814736591142</v>
      </c>
      <c r="BW11" s="24">
        <f t="shared" ref="BW11:BZ11" si="5">BW9/BK9*100-100</f>
        <v>-9.1479166204298963</v>
      </c>
      <c r="BX11" s="24">
        <f t="shared" si="5"/>
        <v>-10.341050655678828</v>
      </c>
      <c r="BY11" s="24">
        <f t="shared" si="5"/>
        <v>-6.2928590761794538</v>
      </c>
      <c r="BZ11" s="24">
        <f t="shared" si="5"/>
        <v>-4.5692176315793773</v>
      </c>
      <c r="CA11" s="24">
        <f>CA9/BO9*100-100</f>
        <v>-6.5284441226443164</v>
      </c>
      <c r="CB11" s="24">
        <f t="shared" ref="CB11:CD11" si="6">CB9/BP9*100-100</f>
        <v>-6.3724164847800751</v>
      </c>
      <c r="CC11" s="25">
        <f t="shared" si="6"/>
        <v>-2.4460417286972245</v>
      </c>
      <c r="CD11" s="26">
        <f t="shared" si="6"/>
        <v>1.1596104607042292</v>
      </c>
    </row>
    <row r="12" spans="6:82" x14ac:dyDescent="0.2">
      <c r="I12" s="11" t="s">
        <v>22</v>
      </c>
      <c r="J12" s="12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5">
        <v>108.2</v>
      </c>
      <c r="AV12" s="14">
        <v>110</v>
      </c>
      <c r="AW12" s="14">
        <v>111</v>
      </c>
      <c r="AX12" s="14">
        <v>112.1</v>
      </c>
      <c r="AY12" s="15">
        <v>115.75148103836838</v>
      </c>
      <c r="AZ12" s="14">
        <v>116.46729943625363</v>
      </c>
      <c r="BA12" s="14">
        <v>115.95495282341459</v>
      </c>
      <c r="BB12" s="14">
        <v>115.90545631139844</v>
      </c>
      <c r="BC12" s="14">
        <v>115.46838844254408</v>
      </c>
      <c r="BD12" s="14">
        <v>114.91305938234065</v>
      </c>
      <c r="BE12" s="14">
        <v>114.55672533107047</v>
      </c>
      <c r="BF12" s="14">
        <v>115.46437742672431</v>
      </c>
      <c r="BG12" s="14">
        <v>116.62511926313412</v>
      </c>
      <c r="BH12" s="14">
        <v>117.37748029452536</v>
      </c>
      <c r="BI12" s="14">
        <v>118.53360520501988</v>
      </c>
      <c r="BJ12" s="16">
        <v>119.05827763552945</v>
      </c>
      <c r="BK12" s="14">
        <v>122.44323573634021</v>
      </c>
      <c r="BL12" s="27">
        <v>121.81469329196142</v>
      </c>
      <c r="BM12" s="27">
        <v>121.96390353931477</v>
      </c>
      <c r="BN12" s="27">
        <v>124.00568215055317</v>
      </c>
      <c r="BO12" s="27">
        <v>125.98490160888201</v>
      </c>
      <c r="BP12" s="27">
        <v>125.88173290263096</v>
      </c>
      <c r="BQ12" s="27">
        <v>125.12660073974224</v>
      </c>
      <c r="BR12" s="27">
        <v>125.22592773092055</v>
      </c>
      <c r="BS12" s="27">
        <v>125.22202993508232</v>
      </c>
      <c r="BT12" s="27">
        <v>126.37214974206535</v>
      </c>
      <c r="BU12" s="27">
        <v>122.31309526084773</v>
      </c>
      <c r="BV12" s="17">
        <v>120.06925278426253</v>
      </c>
      <c r="BW12" s="27">
        <v>120.66023987195551</v>
      </c>
      <c r="BX12" s="27">
        <v>121.77670196427543</v>
      </c>
      <c r="BY12" s="27">
        <v>123.42851255462712</v>
      </c>
      <c r="BZ12" s="27">
        <v>123.94153709692901</v>
      </c>
      <c r="CA12" s="27">
        <v>122.76169289187142</v>
      </c>
      <c r="CB12" s="27">
        <v>121.78481890236574</v>
      </c>
      <c r="CC12" s="17">
        <v>121.77999303994773</v>
      </c>
      <c r="CD12" s="28">
        <v>121.07414871504636</v>
      </c>
    </row>
    <row r="13" spans="6:82" x14ac:dyDescent="0.2">
      <c r="I13" s="19"/>
      <c r="J13" s="20" t="s">
        <v>19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5">
        <v>-2.2999999999999998</v>
      </c>
      <c r="AV13" s="14">
        <v>1.7</v>
      </c>
      <c r="AW13" s="14">
        <v>0.9</v>
      </c>
      <c r="AX13" s="14">
        <v>0.92656438553626685</v>
      </c>
      <c r="AY13" s="15">
        <v>2.4439438405019018</v>
      </c>
      <c r="AZ13" s="14">
        <v>0.6184097097193586</v>
      </c>
      <c r="BA13" s="14">
        <v>-0.43990597817497701</v>
      </c>
      <c r="BB13" s="14">
        <v>-4.2685983488368606E-2</v>
      </c>
      <c r="BC13" s="14">
        <v>-0.37708998589342002</v>
      </c>
      <c r="BD13" s="14">
        <v>-0.48093601001434649</v>
      </c>
      <c r="BE13" s="14">
        <v>-0.31009012655783863</v>
      </c>
      <c r="BF13" s="14">
        <v>0.79231672608545978</v>
      </c>
      <c r="BG13" s="14">
        <v>1.0052813363553952</v>
      </c>
      <c r="BH13" s="14">
        <v>0.64511062123222018</v>
      </c>
      <c r="BI13" s="14">
        <v>0.98496313568287519</v>
      </c>
      <c r="BJ13" s="16">
        <v>0.44263601836971134</v>
      </c>
      <c r="BK13" s="14">
        <v>2.8431102549400862</v>
      </c>
      <c r="BL13" s="14">
        <v>-0.51333374244720176</v>
      </c>
      <c r="BM13" s="14">
        <v>0.12248953169856236</v>
      </c>
      <c r="BN13" s="14">
        <v>1.6740843413397499</v>
      </c>
      <c r="BO13" s="14">
        <v>1.5960715864019193</v>
      </c>
      <c r="BP13" s="14">
        <v>-8.1889738320654715E-2</v>
      </c>
      <c r="BQ13" s="14">
        <v>-0.59987429905561385</v>
      </c>
      <c r="BR13" s="14">
        <v>7.9381195198365617E-2</v>
      </c>
      <c r="BS13" s="14">
        <v>-3.1126108696923893E-3</v>
      </c>
      <c r="BT13" s="14">
        <v>0.91846443279931123</v>
      </c>
      <c r="BU13" s="14">
        <v>-3.2119849899700483</v>
      </c>
      <c r="BV13" s="16">
        <v>-1.8345071488869849</v>
      </c>
      <c r="BW13" s="14">
        <f t="shared" ref="BW13:CD13" si="7">BW12/BV12*100-100</f>
        <v>0.49220518491512166</v>
      </c>
      <c r="BX13" s="14">
        <f t="shared" si="7"/>
        <v>0.92529410972885273</v>
      </c>
      <c r="BY13" s="14">
        <f t="shared" si="7"/>
        <v>1.3564257889298545</v>
      </c>
      <c r="BZ13" s="14">
        <f t="shared" si="7"/>
        <v>0.41564508206710116</v>
      </c>
      <c r="CA13" s="14">
        <f t="shared" si="7"/>
        <v>-0.95193607622833554</v>
      </c>
      <c r="CB13" s="14">
        <f t="shared" si="7"/>
        <v>-0.79574822283210267</v>
      </c>
      <c r="CC13" s="16">
        <f t="shared" si="7"/>
        <v>-3.9626141102928614E-3</v>
      </c>
      <c r="CD13" s="18">
        <f t="shared" si="7"/>
        <v>-0.57960614652837705</v>
      </c>
    </row>
    <row r="14" spans="6:82" ht="15.75" thickBot="1" x14ac:dyDescent="0.25">
      <c r="I14" s="29"/>
      <c r="J14" s="30" t="s">
        <v>20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>
        <v>-6.7</v>
      </c>
      <c r="AV14" s="33">
        <v>-4.4000000000000004</v>
      </c>
      <c r="AW14" s="33">
        <v>-1.9</v>
      </c>
      <c r="AX14" s="33">
        <v>1.3</v>
      </c>
      <c r="AY14" s="32">
        <v>6.4594522129084169</v>
      </c>
      <c r="AZ14" s="33">
        <v>8.0122149088660706</v>
      </c>
      <c r="BA14" s="33">
        <v>7.3528438727429801</v>
      </c>
      <c r="BB14" s="33">
        <v>6.3228480368806999</v>
      </c>
      <c r="BC14" s="33">
        <v>5.2535943476332108</v>
      </c>
      <c r="BD14" s="33">
        <v>3.2219353410462901</v>
      </c>
      <c r="BE14" s="33">
        <v>3.0360333643220798</v>
      </c>
      <c r="BF14" s="33">
        <v>4.0988655945137964</v>
      </c>
      <c r="BG14" s="33">
        <v>5.0628024760565467</v>
      </c>
      <c r="BH14" s="33">
        <v>5.1184089365597885</v>
      </c>
      <c r="BI14" s="33">
        <v>6.2111183831091523</v>
      </c>
      <c r="BJ14" s="34">
        <v>5.3705697622837647</v>
      </c>
      <c r="BK14" s="33">
        <v>5.7811395914266512</v>
      </c>
      <c r="BL14" s="33">
        <v>4.5913263908335011</v>
      </c>
      <c r="BM14" s="33">
        <v>5.1821423488922562</v>
      </c>
      <c r="BN14" s="33">
        <v>6.9886492810072696</v>
      </c>
      <c r="BO14" s="33">
        <v>9.1076989193201001</v>
      </c>
      <c r="BP14" s="33">
        <v>9.5451931914850121</v>
      </c>
      <c r="BQ14" s="33">
        <v>9.2267611335124116</v>
      </c>
      <c r="BR14" s="33">
        <v>8.4541661434853381</v>
      </c>
      <c r="BS14" s="33">
        <v>7.3714056853837064</v>
      </c>
      <c r="BT14" s="33">
        <v>7.663028227365615</v>
      </c>
      <c r="BU14" s="33">
        <v>3.1885388530035215</v>
      </c>
      <c r="BV14" s="34">
        <v>0.84914309933824939</v>
      </c>
      <c r="BW14" s="33">
        <f t="shared" ref="BW14:CD14" si="8">BW12/BK12*100-100</f>
        <v>-1.4561815960369273</v>
      </c>
      <c r="BX14" s="33">
        <f t="shared" si="8"/>
        <v>-3.1187803916992607E-2</v>
      </c>
      <c r="BY14" s="33">
        <f t="shared" si="8"/>
        <v>1.2008544928542904</v>
      </c>
      <c r="BZ14" s="33">
        <f t="shared" si="8"/>
        <v>-5.1727511604099163E-2</v>
      </c>
      <c r="CA14" s="33">
        <f t="shared" si="8"/>
        <v>-2.5584087266401099</v>
      </c>
      <c r="CB14" s="33">
        <f t="shared" si="8"/>
        <v>-3.2545738812113143</v>
      </c>
      <c r="CC14" s="34">
        <f t="shared" si="8"/>
        <v>-2.6745773320856898</v>
      </c>
      <c r="CD14" s="35">
        <f t="shared" si="8"/>
        <v>-3.3154308305827271</v>
      </c>
    </row>
    <row r="15" spans="6:82" x14ac:dyDescent="0.2">
      <c r="I15" s="36" t="s">
        <v>23</v>
      </c>
      <c r="J15" s="37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6:82" x14ac:dyDescent="0.2">
      <c r="I16" s="36" t="s">
        <v>24</v>
      </c>
      <c r="J16" s="37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2:81" hidden="1" x14ac:dyDescent="0.2"/>
    <row r="18" spans="2:81" hidden="1" x14ac:dyDescent="0.2"/>
    <row r="19" spans="2:81" hidden="1" x14ac:dyDescent="0.2">
      <c r="BW19" s="38"/>
    </row>
    <row r="20" spans="2:81" hidden="1" x14ac:dyDescent="0.2"/>
    <row r="21" spans="2:81" hidden="1" x14ac:dyDescent="0.2">
      <c r="BH21" s="1">
        <f>BL26/BG26-1</f>
        <v>1.0241775175072743E-3</v>
      </c>
    </row>
    <row r="22" spans="2:81" hidden="1" x14ac:dyDescent="0.2"/>
    <row r="23" spans="2:81" ht="16.5" hidden="1" customHeight="1" x14ac:dyDescent="0.25">
      <c r="B23" s="39"/>
      <c r="C23" s="39"/>
      <c r="D23" s="39"/>
      <c r="E23" s="39"/>
      <c r="F23" s="39"/>
    </row>
    <row r="24" spans="2:81" ht="6" hidden="1" customHeight="1" x14ac:dyDescent="0.2">
      <c r="D24" s="40"/>
      <c r="AG24" s="2"/>
      <c r="BV24" s="38"/>
      <c r="BX24" s="38"/>
      <c r="BY24" s="38"/>
    </row>
    <row r="25" spans="2:81" hidden="1" x14ac:dyDescent="0.2">
      <c r="E25" s="41" t="s">
        <v>25</v>
      </c>
      <c r="I25" s="42"/>
      <c r="J25" s="43"/>
      <c r="K25" s="44" t="s">
        <v>26</v>
      </c>
      <c r="L25" s="45" t="s">
        <v>6</v>
      </c>
      <c r="M25" s="45" t="s">
        <v>7</v>
      </c>
      <c r="N25" s="45" t="s">
        <v>8</v>
      </c>
      <c r="O25" s="45" t="s">
        <v>7</v>
      </c>
      <c r="P25" s="45" t="s">
        <v>9</v>
      </c>
      <c r="Q25" s="44" t="s">
        <v>27</v>
      </c>
      <c r="R25" s="45" t="s">
        <v>8</v>
      </c>
      <c r="S25" s="45" t="s">
        <v>10</v>
      </c>
      <c r="T25" s="45" t="s">
        <v>11</v>
      </c>
      <c r="U25" s="45" t="s">
        <v>12</v>
      </c>
      <c r="V25" s="46" t="s">
        <v>28</v>
      </c>
      <c r="W25" s="44" t="s">
        <v>29</v>
      </c>
      <c r="X25" s="45" t="s">
        <v>6</v>
      </c>
      <c r="Y25" s="45" t="s">
        <v>7</v>
      </c>
      <c r="Z25" s="45" t="s">
        <v>8</v>
      </c>
      <c r="AA25" s="45" t="s">
        <v>7</v>
      </c>
      <c r="AB25" s="45" t="s">
        <v>9</v>
      </c>
      <c r="AC25" s="45" t="s">
        <v>30</v>
      </c>
      <c r="AD25" s="45" t="s">
        <v>8</v>
      </c>
      <c r="AE25" s="45" t="s">
        <v>10</v>
      </c>
      <c r="AF25" s="45" t="s">
        <v>11</v>
      </c>
      <c r="AG25" s="45" t="s">
        <v>12</v>
      </c>
      <c r="AH25" s="46" t="s">
        <v>13</v>
      </c>
      <c r="AI25" s="44" t="s">
        <v>31</v>
      </c>
      <c r="AJ25" s="45" t="s">
        <v>6</v>
      </c>
      <c r="AK25" s="45" t="s">
        <v>7</v>
      </c>
      <c r="AL25" s="45" t="s">
        <v>8</v>
      </c>
      <c r="AM25" s="45" t="s">
        <v>7</v>
      </c>
      <c r="AN25" s="45" t="s">
        <v>9</v>
      </c>
      <c r="AO25" s="45" t="s">
        <v>9</v>
      </c>
      <c r="AP25" s="45" t="s">
        <v>8</v>
      </c>
      <c r="AQ25" s="45" t="s">
        <v>10</v>
      </c>
      <c r="AR25" s="45" t="s">
        <v>11</v>
      </c>
      <c r="AS25" s="45" t="s">
        <v>12</v>
      </c>
      <c r="AT25" s="46" t="s">
        <v>13</v>
      </c>
      <c r="AU25" s="45" t="s">
        <v>32</v>
      </c>
      <c r="AV25" s="45" t="s">
        <v>6</v>
      </c>
      <c r="AW25" s="45" t="s">
        <v>33</v>
      </c>
      <c r="AX25" s="45" t="s">
        <v>34</v>
      </c>
      <c r="AY25" s="45" t="s">
        <v>7</v>
      </c>
      <c r="AZ25" s="45" t="s">
        <v>9</v>
      </c>
      <c r="BA25" s="45" t="s">
        <v>9</v>
      </c>
      <c r="BB25" s="45" t="s">
        <v>8</v>
      </c>
      <c r="BC25" s="45" t="s">
        <v>10</v>
      </c>
      <c r="BD25" s="45" t="s">
        <v>11</v>
      </c>
      <c r="BE25" s="45" t="s">
        <v>12</v>
      </c>
      <c r="BF25" s="45" t="s">
        <v>13</v>
      </c>
      <c r="BG25" s="45" t="s">
        <v>5</v>
      </c>
      <c r="BH25" s="45" t="s">
        <v>6</v>
      </c>
      <c r="BI25" s="45" t="s">
        <v>7</v>
      </c>
      <c r="BJ25" s="45" t="s">
        <v>8</v>
      </c>
      <c r="BK25" s="45" t="s">
        <v>7</v>
      </c>
      <c r="BL25" s="45" t="s">
        <v>9</v>
      </c>
      <c r="BM25" s="45" t="s">
        <v>9</v>
      </c>
      <c r="BN25" s="45" t="s">
        <v>8</v>
      </c>
      <c r="BO25" s="45" t="s">
        <v>10</v>
      </c>
      <c r="BP25" s="45" t="s">
        <v>11</v>
      </c>
      <c r="BQ25" s="45" t="s">
        <v>12</v>
      </c>
      <c r="BR25" s="45" t="s">
        <v>13</v>
      </c>
      <c r="BS25" s="45" t="s">
        <v>14</v>
      </c>
      <c r="BT25" s="45" t="s">
        <v>6</v>
      </c>
      <c r="BU25" s="45" t="s">
        <v>7</v>
      </c>
      <c r="BV25" s="47" t="s">
        <v>8</v>
      </c>
      <c r="BW25" s="47" t="s">
        <v>7</v>
      </c>
      <c r="BX25" s="47" t="s">
        <v>9</v>
      </c>
      <c r="BY25" s="47" t="s">
        <v>9</v>
      </c>
      <c r="BZ25" s="45" t="s">
        <v>8</v>
      </c>
      <c r="CA25" s="45" t="s">
        <v>10</v>
      </c>
      <c r="CB25" s="46" t="s">
        <v>35</v>
      </c>
    </row>
    <row r="26" spans="2:81" hidden="1" x14ac:dyDescent="0.2">
      <c r="I26" s="48" t="s">
        <v>17</v>
      </c>
      <c r="J26" s="12" t="s">
        <v>18</v>
      </c>
      <c r="K26" s="49">
        <v>112.98867956131875</v>
      </c>
      <c r="L26" s="50">
        <v>112.495590996901</v>
      </c>
      <c r="M26" s="50">
        <v>108.8730032306463</v>
      </c>
      <c r="N26" s="50">
        <v>105.85211221718038</v>
      </c>
      <c r="O26" s="50">
        <v>103.48074516135351</v>
      </c>
      <c r="P26" s="50">
        <v>100.49111931881694</v>
      </c>
      <c r="Q26" s="50">
        <v>100.41910968598593</v>
      </c>
      <c r="R26" s="50">
        <v>100.11866591412868</v>
      </c>
      <c r="S26" s="50">
        <v>103.31490624471589</v>
      </c>
      <c r="T26" s="50">
        <v>100.47161533023106</v>
      </c>
      <c r="U26" s="50">
        <v>101.53284237515298</v>
      </c>
      <c r="V26" s="51">
        <v>99.549282344001227</v>
      </c>
      <c r="W26" s="52">
        <v>100.46863805049836</v>
      </c>
      <c r="X26" s="53">
        <v>100.80585231230998</v>
      </c>
      <c r="Y26" s="53">
        <v>98.482343441420838</v>
      </c>
      <c r="Z26" s="53">
        <v>98.012859623811138</v>
      </c>
      <c r="AA26" s="53">
        <v>97.293533489097811</v>
      </c>
      <c r="AB26" s="53">
        <v>95.339574560892515</v>
      </c>
      <c r="AC26" s="53">
        <v>99.053564108980808</v>
      </c>
      <c r="AD26" s="53">
        <v>99.94452258481013</v>
      </c>
      <c r="AE26" s="53">
        <v>99.026115307409285</v>
      </c>
      <c r="AF26" s="54">
        <v>97.360436023956524</v>
      </c>
      <c r="AG26" s="50">
        <v>98.194732378117948</v>
      </c>
      <c r="AH26" s="51">
        <v>98.24941385832058</v>
      </c>
      <c r="AI26" s="15">
        <v>95.19356763127746</v>
      </c>
      <c r="AJ26" s="14">
        <v>95.803003143990026</v>
      </c>
      <c r="AK26" s="14">
        <v>92.723417278401229</v>
      </c>
      <c r="AL26" s="14">
        <v>93.79236050369353</v>
      </c>
      <c r="AM26" s="14">
        <v>95.107752196056936</v>
      </c>
      <c r="AN26" s="14">
        <v>94.108546610178252</v>
      </c>
      <c r="AO26" s="14">
        <v>92.377003884507573</v>
      </c>
      <c r="AP26" s="14">
        <v>90.421603622387408</v>
      </c>
      <c r="AQ26" s="14">
        <v>88.118503740898319</v>
      </c>
      <c r="AR26" s="14">
        <v>91.686993949253065</v>
      </c>
      <c r="AS26" s="14">
        <v>89.438887738942739</v>
      </c>
      <c r="AT26" s="16">
        <v>88.685057025253712</v>
      </c>
      <c r="AU26" s="13">
        <v>85.884114854015152</v>
      </c>
      <c r="AV26" s="14">
        <v>87.968815207452124</v>
      </c>
      <c r="AW26" s="14">
        <v>91.383044595887881</v>
      </c>
      <c r="AX26" s="14">
        <v>90.151109931028842</v>
      </c>
      <c r="AY26" s="14">
        <v>89.935056193754122</v>
      </c>
      <c r="AZ26" s="14">
        <v>89.259448742387647</v>
      </c>
      <c r="BA26" s="14">
        <v>93.273282449550848</v>
      </c>
      <c r="BB26" s="14">
        <v>92.004752574372688</v>
      </c>
      <c r="BC26" s="14">
        <v>93.044787583105247</v>
      </c>
      <c r="BD26" s="14">
        <v>92.506413189422389</v>
      </c>
      <c r="BE26" s="14">
        <v>96.000213159824753</v>
      </c>
      <c r="BF26" s="14">
        <v>97.175921429243445</v>
      </c>
      <c r="BG26" s="14">
        <v>93.73237536000579</v>
      </c>
      <c r="BH26" s="14">
        <v>96.712858175105481</v>
      </c>
      <c r="BI26" s="14">
        <v>97.194993159287492</v>
      </c>
      <c r="BJ26" s="14">
        <v>93.395274002077571</v>
      </c>
      <c r="BK26" s="14">
        <v>93.628816312650045</v>
      </c>
      <c r="BL26" s="14">
        <v>93.828373951512063</v>
      </c>
      <c r="BM26" s="14">
        <v>95.791767294452754</v>
      </c>
      <c r="BN26" s="14">
        <v>99.032124775780943</v>
      </c>
      <c r="BO26" s="14">
        <v>102.61339627590142</v>
      </c>
      <c r="BP26" s="14">
        <v>103.229463278325</v>
      </c>
      <c r="BQ26" s="14">
        <v>105.14671663406141</v>
      </c>
      <c r="BR26" s="14">
        <v>104.52433216516171</v>
      </c>
      <c r="BS26" s="14">
        <v>102.50437191546627</v>
      </c>
      <c r="BT26" s="14">
        <v>102.36535681058965</v>
      </c>
      <c r="BU26" s="14">
        <v>100.23256618720889</v>
      </c>
      <c r="BV26" s="27">
        <v>98.579233266886831</v>
      </c>
      <c r="BW26" s="27">
        <v>98.20251695160151</v>
      </c>
      <c r="BX26" s="27">
        <v>97.087334639941204</v>
      </c>
      <c r="BY26" s="27">
        <v>95.397291592385926</v>
      </c>
      <c r="BZ26" s="27">
        <v>91.205017872732412</v>
      </c>
      <c r="CA26" s="27">
        <v>91.208809231606509</v>
      </c>
      <c r="CB26" s="27">
        <v>92.777234788264664</v>
      </c>
      <c r="CC26" s="55"/>
    </row>
    <row r="27" spans="2:81" hidden="1" x14ac:dyDescent="0.2">
      <c r="I27" s="56"/>
      <c r="J27" s="20" t="s">
        <v>19</v>
      </c>
      <c r="K27" s="49">
        <v>0.1698107981611372</v>
      </c>
      <c r="L27" s="50">
        <v>-0.43640528089377995</v>
      </c>
      <c r="M27" s="50">
        <v>-3.220204217918635</v>
      </c>
      <c r="N27" s="50">
        <v>-2.7746924616988906</v>
      </c>
      <c r="O27" s="50">
        <v>-2.2402642764099596</v>
      </c>
      <c r="P27" s="50">
        <v>-2.8890648573074742</v>
      </c>
      <c r="Q27" s="50">
        <v>-7.1657707983689534E-2</v>
      </c>
      <c r="R27" s="50">
        <v>-0.29918983826559042</v>
      </c>
      <c r="S27" s="50">
        <v>3.1924519782640743</v>
      </c>
      <c r="T27" s="50">
        <v>-2.7520626188733104</v>
      </c>
      <c r="U27" s="50">
        <v>1.0562456286124871</v>
      </c>
      <c r="V27" s="51">
        <v>-1.9536142047739702</v>
      </c>
      <c r="W27" s="52">
        <v>0.92351816592733371</v>
      </c>
      <c r="X27" s="53">
        <v>0.33564131887817439</v>
      </c>
      <c r="Y27" s="53">
        <v>-2.304934502900295</v>
      </c>
      <c r="Z27" s="53">
        <v>-0.47671877130844109</v>
      </c>
      <c r="AA27" s="53">
        <v>-0.73390995576929186</v>
      </c>
      <c r="AB27" s="53">
        <v>-2.0083132538548938</v>
      </c>
      <c r="AC27" s="53">
        <v>3.8955382014173097</v>
      </c>
      <c r="AD27" s="53">
        <v>0.89947139595003023</v>
      </c>
      <c r="AE27" s="53">
        <v>-0.91891706883838253</v>
      </c>
      <c r="AF27" s="50">
        <v>-1.6820606142954801</v>
      </c>
      <c r="AG27" s="50">
        <v>0.85691517851884669</v>
      </c>
      <c r="AH27" s="51">
        <v>5.5686775530958244E-2</v>
      </c>
      <c r="AI27" s="15">
        <v>-3.1476066725755629</v>
      </c>
      <c r="AJ27" s="14">
        <v>0.64020661046464511</v>
      </c>
      <c r="AK27" s="14">
        <v>-3.2144982563440578</v>
      </c>
      <c r="AL27" s="14">
        <v>1.1528298424148886</v>
      </c>
      <c r="AM27" s="14">
        <v>1.4024507809584463</v>
      </c>
      <c r="AN27" s="14">
        <v>-1.0506037234681997</v>
      </c>
      <c r="AO27" s="14">
        <v>-1.8399420541932017</v>
      </c>
      <c r="AP27" s="14">
        <v>-2.1167608602730468</v>
      </c>
      <c r="AQ27" s="14">
        <v>-2.5470681664828021</v>
      </c>
      <c r="AR27" s="14">
        <v>4.0496491166571076</v>
      </c>
      <c r="AS27" s="14">
        <v>-2.4519357800677994</v>
      </c>
      <c r="AT27" s="16">
        <v>-0.84284446368489796</v>
      </c>
      <c r="AU27" s="15">
        <v>-3.2040215659726528</v>
      </c>
      <c r="AV27" s="14">
        <v>2.427341024566104</v>
      </c>
      <c r="AW27" s="14">
        <v>3.8811815077697247</v>
      </c>
      <c r="AX27" s="14">
        <v>-1.3480998256371066</v>
      </c>
      <c r="AY27" s="14">
        <v>-0.23965732362032099</v>
      </c>
      <c r="AZ27" s="14">
        <v>-0.75121702254897116</v>
      </c>
      <c r="BA27" s="14">
        <v>4.4968165989323552</v>
      </c>
      <c r="BB27" s="14">
        <v>-1.360014188269048</v>
      </c>
      <c r="BC27" s="14">
        <v>1.1304144401582192</v>
      </c>
      <c r="BD27" s="14">
        <v>-0.57861854238959154</v>
      </c>
      <c r="BE27" s="14">
        <v>3.7768191954953778</v>
      </c>
      <c r="BF27" s="14">
        <v>1.2246933946504157</v>
      </c>
      <c r="BG27" s="14">
        <v>-3.5436207021149784</v>
      </c>
      <c r="BH27" s="14">
        <v>3.1797794557667913</v>
      </c>
      <c r="BI27" s="14">
        <v>0.4985221130669828</v>
      </c>
      <c r="BJ27" s="14">
        <v>-3.9093774624612223</v>
      </c>
      <c r="BK27" s="14">
        <v>0.25005795321857249</v>
      </c>
      <c r="BL27" s="14">
        <v>0.21313698786455859</v>
      </c>
      <c r="BM27" s="14">
        <v>2.0925368950284877</v>
      </c>
      <c r="BN27" s="14">
        <v>3.3827097806512967</v>
      </c>
      <c r="BO27" s="14">
        <v>3.6162725057438081</v>
      </c>
      <c r="BP27" s="14">
        <v>0.60037677806425904</v>
      </c>
      <c r="BQ27" s="14">
        <v>1.8572733935147596</v>
      </c>
      <c r="BR27" s="14">
        <v>-0.59192002263442589</v>
      </c>
      <c r="BS27" s="14">
        <v>-0.1833692973470562</v>
      </c>
      <c r="BT27" s="14">
        <v>-0.13561870804034015</v>
      </c>
      <c r="BU27" s="14">
        <v>-2.0835082198044148</v>
      </c>
      <c r="BV27" s="14">
        <v>-1.6494967486256513</v>
      </c>
      <c r="BW27" s="14">
        <v>-0.38214571446850698</v>
      </c>
      <c r="BX27" s="14">
        <v>-1.1355944290205002</v>
      </c>
      <c r="BY27" s="14">
        <v>-1.7407451279026134</v>
      </c>
      <c r="BZ27" s="14">
        <v>-4.3945416580234706</v>
      </c>
      <c r="CA27" s="14">
        <v>4.1569630295725801E-3</v>
      </c>
      <c r="CB27" s="16">
        <v>1.7195987644959274</v>
      </c>
    </row>
    <row r="28" spans="2:81" hidden="1" x14ac:dyDescent="0.2">
      <c r="I28" s="57"/>
      <c r="J28" s="22" t="s">
        <v>20</v>
      </c>
      <c r="K28" s="58">
        <v>2.4687600226922086</v>
      </c>
      <c r="L28" s="59">
        <v>-1.2977817719683316</v>
      </c>
      <c r="M28" s="59">
        <v>-2.2792112334368113</v>
      </c>
      <c r="N28" s="59">
        <v>-3.9196294305786381</v>
      </c>
      <c r="O28" s="59">
        <v>-7.4929738915964634</v>
      </c>
      <c r="P28" s="59">
        <v>-5.8475512403408914</v>
      </c>
      <c r="Q28" s="59">
        <v>-6.7402995078171983</v>
      </c>
      <c r="R28" s="59">
        <v>-7.1041525054921948</v>
      </c>
      <c r="S28" s="59">
        <v>-6.905713326031389</v>
      </c>
      <c r="T28" s="59">
        <v>-9.1507188766739205</v>
      </c>
      <c r="U28" s="59">
        <v>-9.1870592109651312</v>
      </c>
      <c r="V28" s="60">
        <v>-11.744850756666906</v>
      </c>
      <c r="W28" s="61">
        <v>-11.080792836441447</v>
      </c>
      <c r="X28" s="62">
        <v>-10.391286077081048</v>
      </c>
      <c r="Y28" s="62">
        <v>-9.5438350012380653</v>
      </c>
      <c r="Z28" s="62">
        <v>-7.4058537228668371</v>
      </c>
      <c r="AA28" s="62">
        <v>-5.9790946253897062</v>
      </c>
      <c r="AB28" s="62">
        <v>-5.1263681734708371</v>
      </c>
      <c r="AC28" s="62">
        <v>-1.3598463293243981</v>
      </c>
      <c r="AD28" s="62">
        <v>-0.17393692547592821</v>
      </c>
      <c r="AE28" s="62">
        <v>-4.1511831091904554</v>
      </c>
      <c r="AF28" s="59">
        <v>-3.0965753820605784</v>
      </c>
      <c r="AG28" s="59">
        <v>-3.2877145157633691</v>
      </c>
      <c r="AH28" s="60">
        <v>-1.305753748368403</v>
      </c>
      <c r="AI28" s="23">
        <v>-5.2491439763466019</v>
      </c>
      <c r="AJ28" s="24">
        <v>-4.9668507038038001</v>
      </c>
      <c r="AK28" s="24">
        <v>-5.8550474254661538</v>
      </c>
      <c r="AL28" s="24">
        <v>-4.3075814240745274</v>
      </c>
      <c r="AM28" s="24">
        <v>-2.2462515131827558</v>
      </c>
      <c r="AN28" s="24">
        <v>-1.2931193648600754</v>
      </c>
      <c r="AO28" s="24">
        <v>-6.7558375532951942</v>
      </c>
      <c r="AP28" s="24">
        <v>-9.5289414755873594</v>
      </c>
      <c r="AQ28" s="24">
        <v>-11.014551128670675</v>
      </c>
      <c r="AR28" s="24">
        <v>-5.8362823039180256</v>
      </c>
      <c r="AS28" s="24">
        <v>-8.9149540413954469</v>
      </c>
      <c r="AT28" s="25">
        <v>-9.7695333938429059</v>
      </c>
      <c r="AU28" s="23">
        <v>-9.1865752621331751</v>
      </c>
      <c r="AV28" s="24">
        <v>-8.1569447882563253</v>
      </c>
      <c r="AW28" s="24">
        <v>-1.3980658841898475</v>
      </c>
      <c r="AX28" s="24">
        <v>-3.8301808633015781</v>
      </c>
      <c r="AY28" s="24">
        <v>-5.3946600050630451</v>
      </c>
      <c r="AZ28" s="24">
        <v>-5.039661688249609</v>
      </c>
      <c r="BA28" s="24">
        <v>0.97735907149123591</v>
      </c>
      <c r="BB28" s="24">
        <v>1.8269522917937451</v>
      </c>
      <c r="BC28" s="24">
        <v>5.7022742572280407</v>
      </c>
      <c r="BD28" s="24">
        <v>0.97435276947362581</v>
      </c>
      <c r="BE28" s="24">
        <v>7.6442160456144563</v>
      </c>
      <c r="BF28" s="24">
        <v>9.5224467407087161</v>
      </c>
      <c r="BG28" s="24">
        <v>9.1381980466713912</v>
      </c>
      <c r="BH28" s="24">
        <v>9.9399349042416247</v>
      </c>
      <c r="BI28" s="24">
        <v>6.3599856943934014</v>
      </c>
      <c r="BJ28" s="24">
        <v>3.5985847246148239</v>
      </c>
      <c r="BK28" s="24">
        <v>4.1071416144313702</v>
      </c>
      <c r="BL28" s="24">
        <v>5.1187020237048841</v>
      </c>
      <c r="BM28" s="24">
        <v>2.7001138790886898</v>
      </c>
      <c r="BN28" s="24">
        <v>7.6380534752567684</v>
      </c>
      <c r="BO28" s="24">
        <v>10.283873972252053</v>
      </c>
      <c r="BP28" s="24">
        <v>11.591682910616541</v>
      </c>
      <c r="BQ28" s="24">
        <v>9.52758663046842</v>
      </c>
      <c r="BR28" s="24">
        <v>7.5619666146092186</v>
      </c>
      <c r="BS28" s="24">
        <v>11.750630530067269</v>
      </c>
      <c r="BT28" s="24">
        <v>9.4913182689820417</v>
      </c>
      <c r="BU28" s="24">
        <v>5.1651660028712456</v>
      </c>
      <c r="BV28" s="24">
        <v>7.3322770778165562</v>
      </c>
      <c r="BW28" s="24">
        <v>5.8532692824088741</v>
      </c>
      <c r="BX28" s="24">
        <v>4.971907057825689</v>
      </c>
      <c r="BY28" s="24">
        <v>1.2499777367811475</v>
      </c>
      <c r="BZ28" s="24">
        <v>-6.7676874058516603</v>
      </c>
      <c r="CA28" s="24">
        <v>-9.4306329187385387</v>
      </c>
      <c r="CB28" s="24">
        <v>-9.1130040817179463</v>
      </c>
      <c r="CC28" s="55"/>
    </row>
    <row r="29" spans="2:81" hidden="1" x14ac:dyDescent="0.2">
      <c r="I29" s="48" t="s">
        <v>21</v>
      </c>
      <c r="J29" s="12" t="s">
        <v>18</v>
      </c>
      <c r="K29" s="49">
        <v>145.6928443375067</v>
      </c>
      <c r="L29" s="50">
        <v>145.48869619280538</v>
      </c>
      <c r="M29" s="50">
        <v>139.37037881786458</v>
      </c>
      <c r="N29" s="50">
        <v>135.62512145911484</v>
      </c>
      <c r="O29" s="50">
        <v>131.41892226372926</v>
      </c>
      <c r="P29" s="50">
        <v>127.3466299806244</v>
      </c>
      <c r="Q29" s="50">
        <v>127.12841947978019</v>
      </c>
      <c r="R29" s="50">
        <v>127.34413107433321</v>
      </c>
      <c r="S29" s="50">
        <v>129.38025621478573</v>
      </c>
      <c r="T29" s="50">
        <v>127.57225262037488</v>
      </c>
      <c r="U29" s="50">
        <v>127.65151062363115</v>
      </c>
      <c r="V29" s="51">
        <v>125.67198335756515</v>
      </c>
      <c r="W29" s="52">
        <v>126.54534321067608</v>
      </c>
      <c r="X29" s="53">
        <v>127.37602206008094</v>
      </c>
      <c r="Y29" s="53">
        <v>125.72330073903335</v>
      </c>
      <c r="Z29" s="53">
        <v>125.8873673278142</v>
      </c>
      <c r="AA29" s="53">
        <v>124.28071065282744</v>
      </c>
      <c r="AB29" s="53">
        <v>121.77978036323292</v>
      </c>
      <c r="AC29" s="53">
        <v>126.7388450026699</v>
      </c>
      <c r="AD29" s="53">
        <v>125.638357022204</v>
      </c>
      <c r="AE29" s="53">
        <v>123.48586143222123</v>
      </c>
      <c r="AF29" s="50">
        <v>119.92365277075503</v>
      </c>
      <c r="AG29" s="50">
        <v>118.00476349004423</v>
      </c>
      <c r="AH29" s="51">
        <v>115.32193689690165</v>
      </c>
      <c r="AI29" s="15">
        <v>111.10606009633305</v>
      </c>
      <c r="AJ29" s="14">
        <v>110.54624837932346</v>
      </c>
      <c r="AK29" s="14">
        <v>107.1647317051474</v>
      </c>
      <c r="AL29" s="14">
        <v>107.84789123175007</v>
      </c>
      <c r="AM29" s="14">
        <v>109.68939216316747</v>
      </c>
      <c r="AN29" s="14">
        <v>108.09800951812238</v>
      </c>
      <c r="AO29" s="14">
        <v>105.45513317486754</v>
      </c>
      <c r="AP29" s="14">
        <v>101.91769363195601</v>
      </c>
      <c r="AQ29" s="14">
        <v>99.210183650425819</v>
      </c>
      <c r="AR29" s="14">
        <v>102.09733537255552</v>
      </c>
      <c r="AS29" s="14">
        <v>99.523519949932364</v>
      </c>
      <c r="AT29" s="16">
        <v>96.989700892924489</v>
      </c>
      <c r="AU29" s="13">
        <v>93.380280273714803</v>
      </c>
      <c r="AV29" s="14">
        <v>94.852855405908954</v>
      </c>
      <c r="AW29" s="14">
        <v>98.704547930136016</v>
      </c>
      <c r="AX29" s="14">
        <v>98.276144081838055</v>
      </c>
      <c r="AY29" s="14">
        <v>98.663196050252367</v>
      </c>
      <c r="AZ29" s="14">
        <v>99.369157294260376</v>
      </c>
      <c r="BA29" s="14">
        <v>103.70237908791754</v>
      </c>
      <c r="BB29" s="14">
        <v>102.04982914158288</v>
      </c>
      <c r="BC29" s="14">
        <v>103.28450454350981</v>
      </c>
      <c r="BD29" s="14">
        <v>103.26831838607553</v>
      </c>
      <c r="BE29" s="14">
        <v>107.13944702053095</v>
      </c>
      <c r="BF29" s="14">
        <v>109.79950978898718</v>
      </c>
      <c r="BG29" s="14">
        <v>108.45515007993069</v>
      </c>
      <c r="BH29" s="14">
        <v>112.60660779561151</v>
      </c>
      <c r="BI29" s="14">
        <v>112.60644651343333</v>
      </c>
      <c r="BJ29" s="27">
        <v>108.32452559625227</v>
      </c>
      <c r="BK29" s="14">
        <v>108.24964749927994</v>
      </c>
      <c r="BL29" s="14">
        <v>107.88989922910797</v>
      </c>
      <c r="BM29" s="14">
        <v>109.62160360058392</v>
      </c>
      <c r="BN29" s="14">
        <v>114.09571701685233</v>
      </c>
      <c r="BO29" s="14">
        <v>119.41951763415591</v>
      </c>
      <c r="BP29" s="14">
        <v>121.05687763666313</v>
      </c>
      <c r="BQ29" s="14">
        <v>124.43491376432085</v>
      </c>
      <c r="BR29" s="14">
        <v>124.16582870690863</v>
      </c>
      <c r="BS29" s="14">
        <v>125.51389238442046</v>
      </c>
      <c r="BT29" s="14">
        <v>124.90439068152807</v>
      </c>
      <c r="BU29" s="14">
        <v>122.28170221233401</v>
      </c>
      <c r="BV29" s="14">
        <v>122.27561182190483</v>
      </c>
      <c r="BW29" s="27">
        <v>123.74129694126729</v>
      </c>
      <c r="BX29" s="27">
        <v>122.36660912410902</v>
      </c>
      <c r="BY29" s="27">
        <v>119.34472139041965</v>
      </c>
      <c r="BZ29" s="27">
        <v>114.19378407301343</v>
      </c>
      <c r="CA29" s="27">
        <v>114.10008278365449</v>
      </c>
      <c r="CB29" s="27">
        <v>117.16372046715007</v>
      </c>
      <c r="CC29" s="55"/>
    </row>
    <row r="30" spans="2:81" hidden="1" x14ac:dyDescent="0.2">
      <c r="I30" s="56"/>
      <c r="J30" s="20" t="s">
        <v>19</v>
      </c>
      <c r="K30" s="49">
        <v>1.2905557219717849</v>
      </c>
      <c r="L30" s="50">
        <v>-0.14012228646480196</v>
      </c>
      <c r="M30" s="50">
        <v>-4.2053558352276781</v>
      </c>
      <c r="N30" s="50">
        <v>-2.6872692680588983</v>
      </c>
      <c r="O30" s="50">
        <v>-3.1013422514453453</v>
      </c>
      <c r="P30" s="50">
        <v>-3.0987107586627758</v>
      </c>
      <c r="Q30" s="50">
        <v>-0.17135161007198008</v>
      </c>
      <c r="R30" s="50">
        <v>0.16968007266646623</v>
      </c>
      <c r="S30" s="50">
        <v>1.5989155709610117</v>
      </c>
      <c r="T30" s="50">
        <v>-1.3974339264016891</v>
      </c>
      <c r="U30" s="50">
        <v>6.2127932703461397E-2</v>
      </c>
      <c r="V30" s="51">
        <v>-1.5507276462261785</v>
      </c>
      <c r="W30" s="52">
        <v>0.69495191352714869</v>
      </c>
      <c r="X30" s="53">
        <v>0.65642782921054277</v>
      </c>
      <c r="Y30" s="53">
        <v>-1.2975136876766697</v>
      </c>
      <c r="Z30" s="53">
        <v>0.13049815572485102</v>
      </c>
      <c r="AA30" s="53">
        <v>-1.2762652115863204</v>
      </c>
      <c r="AB30" s="53">
        <v>-2.0123237761174124</v>
      </c>
      <c r="AC30" s="53">
        <v>4.0721576477191519</v>
      </c>
      <c r="AD30" s="53">
        <v>-0.86831151131502793</v>
      </c>
      <c r="AE30" s="53">
        <v>-1.7132471651172381</v>
      </c>
      <c r="AF30" s="50">
        <v>-2.8847097312605428</v>
      </c>
      <c r="AG30" s="50">
        <v>-1.6000924224505866</v>
      </c>
      <c r="AH30" s="51">
        <v>-2.2734900810753516</v>
      </c>
      <c r="AI30" s="15">
        <v>-3.6557457444871204</v>
      </c>
      <c r="AJ30" s="14">
        <v>-0.50385345004963256</v>
      </c>
      <c r="AK30" s="14">
        <v>-3.0589158146487847</v>
      </c>
      <c r="AL30" s="14">
        <v>0.63748540749611493</v>
      </c>
      <c r="AM30" s="14">
        <v>1.7074983204449268</v>
      </c>
      <c r="AN30" s="14">
        <v>-1.4508081535157373</v>
      </c>
      <c r="AO30" s="14">
        <v>-2.4448889993777101</v>
      </c>
      <c r="AP30" s="14">
        <v>-3.3544498370180662</v>
      </c>
      <c r="AQ30" s="14">
        <v>-2.6565651998636497</v>
      </c>
      <c r="AR30" s="14">
        <v>2.9101364556513403</v>
      </c>
      <c r="AS30" s="14">
        <v>-2.5209427976070486</v>
      </c>
      <c r="AT30" s="16">
        <v>-2.5459500008466023</v>
      </c>
      <c r="AU30" s="15">
        <v>-3.7799813384699803</v>
      </c>
      <c r="AV30" s="14">
        <v>1.5769658517598799</v>
      </c>
      <c r="AW30" s="14">
        <v>4.0607027671906195</v>
      </c>
      <c r="AX30" s="14">
        <v>-0.43402645296667686</v>
      </c>
      <c r="AY30" s="14">
        <v>0.3938412236564659</v>
      </c>
      <c r="AZ30" s="14">
        <v>0.71552642958012314</v>
      </c>
      <c r="BA30" s="14">
        <v>4.3607311480213582</v>
      </c>
      <c r="BB30" s="14">
        <v>-1.5935506599454641</v>
      </c>
      <c r="BC30" s="14">
        <v>1.2098750309654775</v>
      </c>
      <c r="BD30" s="14">
        <v>-1.567142864828952E-2</v>
      </c>
      <c r="BE30" s="14">
        <v>3.7486120573620099</v>
      </c>
      <c r="BF30" s="14">
        <v>2.4828042727777841</v>
      </c>
      <c r="BG30" s="14">
        <v>-1.2243767860531278</v>
      </c>
      <c r="BH30" s="14">
        <v>3.8278105858700258</v>
      </c>
      <c r="BI30" s="14">
        <v>-1.4322621144913228E-4</v>
      </c>
      <c r="BJ30" s="14">
        <v>-3.8025539831507302</v>
      </c>
      <c r="BK30" s="14">
        <v>-6.9123863280424303E-2</v>
      </c>
      <c r="BL30" s="14">
        <v>-0.33233204770886005</v>
      </c>
      <c r="BM30" s="14">
        <v>1.6050662609283108</v>
      </c>
      <c r="BN30" s="14">
        <v>4.0814157696235043</v>
      </c>
      <c r="BO30" s="14">
        <v>4.6660827912736096</v>
      </c>
      <c r="BP30" s="14">
        <v>1.3710991594550848</v>
      </c>
      <c r="BQ30" s="14">
        <v>2.7904537054032232</v>
      </c>
      <c r="BR30" s="14">
        <v>-0.2162456253410312</v>
      </c>
      <c r="BS30" s="14">
        <v>2.7973247873114673</v>
      </c>
      <c r="BT30" s="14">
        <v>-0.48560497273530245</v>
      </c>
      <c r="BU30" s="14">
        <v>-2.0997568259079031</v>
      </c>
      <c r="BV30" s="14">
        <v>-4.9806228724236234E-3</v>
      </c>
      <c r="BW30" s="14">
        <v>1.1986733065766657</v>
      </c>
      <c r="BX30" s="14">
        <v>-1.1109369718427615</v>
      </c>
      <c r="BY30" s="14">
        <v>-2.4695362201501041</v>
      </c>
      <c r="BZ30" s="14">
        <v>-4.316016039415473</v>
      </c>
      <c r="CA30" s="14">
        <v>-8.2054632062138921E-2</v>
      </c>
      <c r="CB30" s="14">
        <v>2.6850442249937316</v>
      </c>
      <c r="CC30" s="55"/>
    </row>
    <row r="31" spans="2:81" hidden="1" x14ac:dyDescent="0.2">
      <c r="I31" s="57"/>
      <c r="J31" s="22" t="s">
        <v>20</v>
      </c>
      <c r="K31" s="58">
        <v>3.791784846039107</v>
      </c>
      <c r="L31" s="59">
        <v>-9.6847271851558503E-2</v>
      </c>
      <c r="M31" s="59">
        <v>-2.7689567728326523</v>
      </c>
      <c r="N31" s="59">
        <v>-4.3845116882427675</v>
      </c>
      <c r="O31" s="59">
        <v>-7.4109287681362304</v>
      </c>
      <c r="P31" s="59">
        <v>-4.6340638426275831</v>
      </c>
      <c r="Q31" s="59">
        <v>-5.4417011799790203</v>
      </c>
      <c r="R31" s="59">
        <v>-6.6222965068595983</v>
      </c>
      <c r="S31" s="59">
        <v>-8.5181942372705208</v>
      </c>
      <c r="T31" s="59">
        <v>-9.6672215305752474</v>
      </c>
      <c r="U31" s="59">
        <v>-9.8637012957763233</v>
      </c>
      <c r="V31" s="60">
        <v>-12.628618853224268</v>
      </c>
      <c r="W31" s="61">
        <v>-13.142375807060375</v>
      </c>
      <c r="X31" s="62">
        <v>-12.449540484383093</v>
      </c>
      <c r="Y31" s="62">
        <v>-9.7919501938542055</v>
      </c>
      <c r="Z31" s="62">
        <v>-7.1799044502504898</v>
      </c>
      <c r="AA31" s="62">
        <v>-5.4316467430595594</v>
      </c>
      <c r="AB31" s="62">
        <v>-4.37141494693536</v>
      </c>
      <c r="AC31" s="62">
        <v>-0.30644168998911425</v>
      </c>
      <c r="AD31" s="62">
        <v>-1.3394995417052229</v>
      </c>
      <c r="AE31" s="62">
        <v>-4.5558688435267385</v>
      </c>
      <c r="AF31" s="59">
        <v>-5.9955042672016532</v>
      </c>
      <c r="AG31" s="59">
        <v>-7.5570959454052087</v>
      </c>
      <c r="AH31" s="60">
        <v>-8.2357628042005899</v>
      </c>
      <c r="AI31" s="23">
        <v>-12.200593654907792</v>
      </c>
      <c r="AJ31" s="24">
        <v>-13.212670178080444</v>
      </c>
      <c r="AK31" s="24">
        <v>-14.761439546045949</v>
      </c>
      <c r="AL31" s="24">
        <v>-14.329854121969859</v>
      </c>
      <c r="AM31" s="24">
        <v>-11.740613980250046</v>
      </c>
      <c r="AN31" s="24">
        <v>-11.23484605104548</v>
      </c>
      <c r="AO31" s="24">
        <v>-16.793361046768254</v>
      </c>
      <c r="AP31" s="24">
        <v>-18.880112692062539</v>
      </c>
      <c r="AQ31" s="24">
        <v>-19.658669826844772</v>
      </c>
      <c r="AR31" s="24">
        <v>-14.864721834545961</v>
      </c>
      <c r="AS31" s="24">
        <v>-15.661438566987243</v>
      </c>
      <c r="AT31" s="25">
        <v>-15.896573104184213</v>
      </c>
      <c r="AU31" s="23">
        <v>-15.41341335897954</v>
      </c>
      <c r="AV31" s="24">
        <v>-14.183356783102155</v>
      </c>
      <c r="AW31" s="24">
        <v>-7.8647965009067917</v>
      </c>
      <c r="AX31" s="24">
        <v>-8.833139435106574</v>
      </c>
      <c r="AY31" s="24">
        <v>-10.019106246708105</v>
      </c>
      <c r="AZ31" s="24">
        <v>-8.0060358604593205</v>
      </c>
      <c r="BA31" s="24">
        <v>-1.6648036311211598</v>
      </c>
      <c r="BB31" s="24">
        <v>0.20416515365420196</v>
      </c>
      <c r="BC31" s="24">
        <v>4.1938066852522411</v>
      </c>
      <c r="BD31" s="24">
        <v>1.2123049187204202</v>
      </c>
      <c r="BE31" s="24">
        <v>7.9395143117338733</v>
      </c>
      <c r="BF31" s="24">
        <v>13.138564694339053</v>
      </c>
      <c r="BG31" s="24">
        <v>16.143525980034184</v>
      </c>
      <c r="BH31" s="24">
        <v>18.717151227264537</v>
      </c>
      <c r="BI31" s="24">
        <v>14.084354647100156</v>
      </c>
      <c r="BJ31" s="24">
        <v>10.224639568730495</v>
      </c>
      <c r="BK31" s="24">
        <v>9.7163398641017835</v>
      </c>
      <c r="BL31" s="24">
        <v>8.5748356601387457</v>
      </c>
      <c r="BM31" s="24">
        <v>5.7078965446377481</v>
      </c>
      <c r="BN31" s="24">
        <v>11.803927528930117</v>
      </c>
      <c r="BO31" s="24">
        <v>15.621910723160838</v>
      </c>
      <c r="BP31" s="24">
        <v>17.225572691213856</v>
      </c>
      <c r="BQ31" s="24">
        <v>16.142949422238104</v>
      </c>
      <c r="BR31" s="24">
        <v>13.084137575414175</v>
      </c>
      <c r="BS31" s="24">
        <v>18.15468733710884</v>
      </c>
      <c r="BT31" s="24">
        <v>14.690830726576621</v>
      </c>
      <c r="BU31" s="24">
        <v>10.615190633680214</v>
      </c>
      <c r="BV31" s="24">
        <v>14.804915576929915</v>
      </c>
      <c r="BW31" s="24">
        <v>15.531541385964104</v>
      </c>
      <c r="BX31" s="24">
        <v>15.131402566797462</v>
      </c>
      <c r="BY31" s="24">
        <v>10.677634714998476</v>
      </c>
      <c r="BZ31" s="24">
        <v>1.1221445738133156</v>
      </c>
      <c r="CA31" s="24">
        <v>-2.6251316574998924</v>
      </c>
      <c r="CB31" s="24">
        <v>-2.1054583710518386</v>
      </c>
      <c r="CC31" s="55"/>
    </row>
    <row r="32" spans="2:81" hidden="1" x14ac:dyDescent="0.2">
      <c r="I32" s="48" t="s">
        <v>22</v>
      </c>
      <c r="J32" s="12" t="s">
        <v>18</v>
      </c>
      <c r="K32" s="49">
        <v>128.94463843914511</v>
      </c>
      <c r="L32" s="50">
        <v>129.32835403017106</v>
      </c>
      <c r="M32" s="50">
        <v>128.01188052341121</v>
      </c>
      <c r="N32" s="50">
        <v>128.1269864325883</v>
      </c>
      <c r="O32" s="50">
        <v>126.99843053779023</v>
      </c>
      <c r="P32" s="50">
        <v>126.72426264514579</v>
      </c>
      <c r="Q32" s="50">
        <v>126.59783568816255</v>
      </c>
      <c r="R32" s="50">
        <v>127.19319610546518</v>
      </c>
      <c r="S32" s="50">
        <v>125.2290312380775</v>
      </c>
      <c r="T32" s="50">
        <v>126.97342647579536</v>
      </c>
      <c r="U32" s="50">
        <v>125.7243544428437</v>
      </c>
      <c r="V32" s="51">
        <v>126.24097371520435</v>
      </c>
      <c r="W32" s="52">
        <v>125.9550698269353</v>
      </c>
      <c r="X32" s="53">
        <v>126.35776508833338</v>
      </c>
      <c r="Y32" s="53">
        <v>127.66075252242139</v>
      </c>
      <c r="Z32" s="53">
        <v>128.43964333964934</v>
      </c>
      <c r="AA32" s="53">
        <v>127.73789397499236</v>
      </c>
      <c r="AB32" s="53">
        <v>127.73266602469815</v>
      </c>
      <c r="AC32" s="53">
        <v>127.9498079071937</v>
      </c>
      <c r="AD32" s="53">
        <v>125.70809662489589</v>
      </c>
      <c r="AE32" s="53">
        <v>124.70029855142852</v>
      </c>
      <c r="AF32" s="50">
        <v>123.1749339549451</v>
      </c>
      <c r="AG32" s="50">
        <v>120.17422995323608</v>
      </c>
      <c r="AH32" s="51">
        <v>117.37671744607077</v>
      </c>
      <c r="AI32" s="15">
        <v>116.715932453221</v>
      </c>
      <c r="AJ32" s="14">
        <v>115.38912638591781</v>
      </c>
      <c r="AK32" s="14">
        <v>115.57461410571857</v>
      </c>
      <c r="AL32" s="14">
        <v>114.98579484786828</v>
      </c>
      <c r="AM32" s="14">
        <v>115.33170496664842</v>
      </c>
      <c r="AN32" s="14">
        <v>114.86524169360735</v>
      </c>
      <c r="AO32" s="14">
        <v>114.15734299708468</v>
      </c>
      <c r="AP32" s="14">
        <v>112.7138753893127</v>
      </c>
      <c r="AQ32" s="14">
        <v>112.58723132900808</v>
      </c>
      <c r="AR32" s="14">
        <v>111.3542182755652</v>
      </c>
      <c r="AS32" s="14">
        <v>111.27544456995595</v>
      </c>
      <c r="AT32" s="16">
        <v>109.36419747162813</v>
      </c>
      <c r="AU32" s="15">
        <v>108.72823272667075</v>
      </c>
      <c r="AV32" s="14">
        <v>107.82554611224735</v>
      </c>
      <c r="AW32" s="14">
        <v>108.01188378722237</v>
      </c>
      <c r="AX32" s="14">
        <v>109.01268343454159</v>
      </c>
      <c r="AY32" s="14">
        <v>109.70493623498108</v>
      </c>
      <c r="AZ32" s="14">
        <v>111.3262054542264</v>
      </c>
      <c r="BA32" s="14">
        <v>111.18122613944408</v>
      </c>
      <c r="BB32" s="14">
        <v>110.91799747963039</v>
      </c>
      <c r="BC32" s="14">
        <v>111.00514840904839</v>
      </c>
      <c r="BD32" s="14">
        <v>111.63368552039343</v>
      </c>
      <c r="BE32" s="14">
        <v>111.60334284066764</v>
      </c>
      <c r="BF32" s="14">
        <v>112.99044884172807</v>
      </c>
      <c r="BG32" s="14">
        <v>115.70724593650583</v>
      </c>
      <c r="BH32" s="14">
        <v>116.43395709775145</v>
      </c>
      <c r="BI32" s="14">
        <v>115.8562214505112</v>
      </c>
      <c r="BJ32" s="14">
        <v>115.98501825032668</v>
      </c>
      <c r="BK32" s="14">
        <v>115.61573857540535</v>
      </c>
      <c r="BL32" s="14">
        <v>114.98643180671822</v>
      </c>
      <c r="BM32" s="14">
        <v>114.43739550562822</v>
      </c>
      <c r="BN32" s="14">
        <v>115.21081394060457</v>
      </c>
      <c r="BO32" s="14">
        <v>116.37809678676562</v>
      </c>
      <c r="BP32" s="14">
        <v>117.26969587187743</v>
      </c>
      <c r="BQ32" s="14">
        <v>118.34407934713502</v>
      </c>
      <c r="BR32" s="14">
        <v>118.79131503151905</v>
      </c>
      <c r="BS32" s="14">
        <v>122.44735520932686</v>
      </c>
      <c r="BT32" s="14">
        <v>122.01822430282074</v>
      </c>
      <c r="BU32" s="14">
        <v>121.99797617068187</v>
      </c>
      <c r="BV32" s="27">
        <v>124.03790105656837</v>
      </c>
      <c r="BW32" s="27">
        <v>126.00623770391996</v>
      </c>
      <c r="BX32" s="27">
        <v>126.03766451918648</v>
      </c>
      <c r="BY32" s="27">
        <v>125.10284034095689</v>
      </c>
      <c r="BZ32" s="27">
        <v>125.20559365753272</v>
      </c>
      <c r="CA32" s="27">
        <v>125.09765640500818</v>
      </c>
      <c r="CB32" s="17">
        <v>126.28498869850995</v>
      </c>
    </row>
    <row r="33" spans="3:206" hidden="1" x14ac:dyDescent="0.2">
      <c r="I33" s="56"/>
      <c r="J33" s="20" t="s">
        <v>19</v>
      </c>
      <c r="K33" s="49">
        <v>1.1188450041788514</v>
      </c>
      <c r="L33" s="50">
        <v>0.29758165649286639</v>
      </c>
      <c r="M33" s="50">
        <v>-1.0179310767789786</v>
      </c>
      <c r="N33" s="50">
        <v>8.9918145649022563E-2</v>
      </c>
      <c r="O33" s="50">
        <v>-0.88081045704750238</v>
      </c>
      <c r="P33" s="50">
        <v>-0.21588289830310714</v>
      </c>
      <c r="Q33" s="50">
        <v>-9.9765391681344795E-2</v>
      </c>
      <c r="R33" s="50">
        <v>0.4702769317234754</v>
      </c>
      <c r="S33" s="50">
        <v>-1.5442373708095545</v>
      </c>
      <c r="T33" s="50">
        <v>1.3929639321424787</v>
      </c>
      <c r="U33" s="50">
        <v>-0.98372712119395089</v>
      </c>
      <c r="V33" s="51">
        <v>0.41091423746024702</v>
      </c>
      <c r="W33" s="52">
        <v>-0.22647471724516777</v>
      </c>
      <c r="X33" s="53">
        <v>0.31971341999286551</v>
      </c>
      <c r="Y33" s="53">
        <v>1.0311890473665244</v>
      </c>
      <c r="Z33" s="53">
        <v>0.61012550986735903</v>
      </c>
      <c r="AA33" s="53">
        <v>-0.54636508356010438</v>
      </c>
      <c r="AB33" s="53">
        <v>-4.0927168372064671E-3</v>
      </c>
      <c r="AC33" s="53">
        <v>0.16999714266792409</v>
      </c>
      <c r="AD33" s="53">
        <v>-1.7520239529580266</v>
      </c>
      <c r="AE33" s="53">
        <v>-0.80169702710125534</v>
      </c>
      <c r="AF33" s="50">
        <v>-1.2232244944099619</v>
      </c>
      <c r="AG33" s="50">
        <v>-2.4361320159559625</v>
      </c>
      <c r="AH33" s="51">
        <v>-2.3278805349981582</v>
      </c>
      <c r="AI33" s="15">
        <v>-0.5246530875016191</v>
      </c>
      <c r="AJ33" s="14">
        <v>-1.136782305050744</v>
      </c>
      <c r="AK33" s="14">
        <v>0.16074973926087921</v>
      </c>
      <c r="AL33" s="14">
        <v>-0.50947110003905038</v>
      </c>
      <c r="AM33" s="14">
        <v>0.30082856690063409</v>
      </c>
      <c r="AN33" s="14">
        <v>-0.40445363499651421</v>
      </c>
      <c r="AO33" s="14">
        <v>-0.61628625516753743</v>
      </c>
      <c r="AP33" s="14">
        <v>-1.2644544537173061</v>
      </c>
      <c r="AQ33" s="14">
        <v>-0.11235889092377249</v>
      </c>
      <c r="AR33" s="14">
        <v>-1.0951624255149426</v>
      </c>
      <c r="AS33" s="14">
        <v>-7.0741555038637216E-2</v>
      </c>
      <c r="AT33" s="16">
        <v>-1.7175820826546015</v>
      </c>
      <c r="AU33" s="15">
        <v>-0.59502448533015695</v>
      </c>
      <c r="AV33" s="14">
        <v>-0.83022283337635372</v>
      </c>
      <c r="AW33" s="14">
        <v>0.17281403312443899</v>
      </c>
      <c r="AX33" s="14">
        <v>0.92656438553626685</v>
      </c>
      <c r="AY33" s="14">
        <v>0.63502042022034288</v>
      </c>
      <c r="AZ33" s="14">
        <v>1.4778452774200304</v>
      </c>
      <c r="BA33" s="14">
        <v>-0.13022927907296378</v>
      </c>
      <c r="BB33" s="14">
        <v>-0.23675639220199685</v>
      </c>
      <c r="BC33" s="14">
        <v>7.8572397084613499E-2</v>
      </c>
      <c r="BD33" s="14">
        <v>0.5662233872512985</v>
      </c>
      <c r="BE33" s="14">
        <v>-2.718057688801423E-2</v>
      </c>
      <c r="BF33" s="14">
        <v>1.2428892950283341</v>
      </c>
      <c r="BG33" s="14">
        <v>2.4044484490749483</v>
      </c>
      <c r="BH33" s="14">
        <v>0.62806020086625836</v>
      </c>
      <c r="BI33" s="14">
        <v>-0.49619171386162009</v>
      </c>
      <c r="BJ33" s="14">
        <v>0.1111695152862211</v>
      </c>
      <c r="BK33" s="14">
        <v>-0.31838566781472366</v>
      </c>
      <c r="BL33" s="14">
        <v>-0.54430891195379161</v>
      </c>
      <c r="BM33" s="14">
        <v>-0.4774792055578132</v>
      </c>
      <c r="BN33" s="14">
        <v>0.67584414304353402</v>
      </c>
      <c r="BO33" s="14">
        <v>1.0131712521038452</v>
      </c>
      <c r="BP33" s="14">
        <v>0.76612275825875997</v>
      </c>
      <c r="BQ33" s="14">
        <v>0.9161646299751709</v>
      </c>
      <c r="BR33" s="14">
        <v>0.37791133012422051</v>
      </c>
      <c r="BS33" s="14">
        <v>2.9861698032443371</v>
      </c>
      <c r="BT33" s="14">
        <v>-0.35046155612957364</v>
      </c>
      <c r="BU33" s="14">
        <v>-1.6594350765686272E-2</v>
      </c>
      <c r="BV33" s="14">
        <v>1.6720973166247859</v>
      </c>
      <c r="BW33" s="14">
        <v>1.586883227291878</v>
      </c>
      <c r="BX33" s="14">
        <v>2.4940682175085271E-2</v>
      </c>
      <c r="BY33" s="14">
        <v>-0.74170223781581512</v>
      </c>
      <c r="BZ33" s="14">
        <v>8.2135078864538968E-2</v>
      </c>
      <c r="CA33" s="14">
        <v>-8.6208011456562872E-2</v>
      </c>
      <c r="CB33" s="16">
        <v>0.94912433024143184</v>
      </c>
    </row>
    <row r="34" spans="3:206" hidden="1" x14ac:dyDescent="0.2">
      <c r="I34" s="57"/>
      <c r="J34" s="22" t="s">
        <v>20</v>
      </c>
      <c r="K34" s="58">
        <v>1.2911494420874305</v>
      </c>
      <c r="L34" s="59">
        <v>1.2167249345321096</v>
      </c>
      <c r="M34" s="59">
        <v>-0.50116822180564213</v>
      </c>
      <c r="N34" s="59">
        <v>-0.48384727797051141</v>
      </c>
      <c r="O34" s="59">
        <v>8.8690694006430704E-2</v>
      </c>
      <c r="P34" s="59">
        <v>1.2888537830927334</v>
      </c>
      <c r="Q34" s="59">
        <v>1.3924538905709198</v>
      </c>
      <c r="R34" s="59">
        <v>0.51870563822680538</v>
      </c>
      <c r="S34" s="59">
        <v>-1.7320943839295921</v>
      </c>
      <c r="T34" s="59">
        <v>-0.56852695752232307</v>
      </c>
      <c r="U34" s="59">
        <v>-0.74509434330850866</v>
      </c>
      <c r="V34" s="60">
        <v>-1.0013785078088659</v>
      </c>
      <c r="W34" s="61">
        <v>-2.3184900499920502</v>
      </c>
      <c r="X34" s="62">
        <v>-2.2969355514604928</v>
      </c>
      <c r="Y34" s="62">
        <v>-0.27429329180552031</v>
      </c>
      <c r="Z34" s="62">
        <v>0.24402111980175789</v>
      </c>
      <c r="AA34" s="62">
        <v>0.58226187053713829</v>
      </c>
      <c r="AB34" s="62">
        <v>0.79574610142030622</v>
      </c>
      <c r="AC34" s="62">
        <v>1.0679268027625284</v>
      </c>
      <c r="AD34" s="62">
        <v>-1.1675934924521414</v>
      </c>
      <c r="AE34" s="62">
        <v>-0.42221255041395978</v>
      </c>
      <c r="AF34" s="59">
        <v>-2.9915649488866478</v>
      </c>
      <c r="AG34" s="59">
        <v>-4.4145181848046775</v>
      </c>
      <c r="AH34" s="60">
        <v>-7.0216951028364605</v>
      </c>
      <c r="AI34" s="23">
        <v>-7.336556069557659</v>
      </c>
      <c r="AJ34" s="24">
        <v>-8.6767822968555492</v>
      </c>
      <c r="AK34" s="24">
        <v>-9.4602969963033132</v>
      </c>
      <c r="AL34" s="24">
        <v>-10.473423962989656</v>
      </c>
      <c r="AM34" s="24">
        <v>-9.7125303264945018</v>
      </c>
      <c r="AN34" s="24">
        <v>-10.071969271254773</v>
      </c>
      <c r="AO34" s="24">
        <v>-10.764774147883159</v>
      </c>
      <c r="AP34" s="24">
        <v>-10.336091308085983</v>
      </c>
      <c r="AQ34" s="24">
        <v>-9.7140811310321737</v>
      </c>
      <c r="AR34" s="24">
        <v>-9.5880236587171197</v>
      </c>
      <c r="AS34" s="24">
        <v>-7.406797081331959</v>
      </c>
      <c r="AT34" s="25">
        <v>-6.7904333655781244</v>
      </c>
      <c r="AU34" s="23">
        <v>-6.8567374425313545</v>
      </c>
      <c r="AV34" s="24">
        <v>-6.561641466469041</v>
      </c>
      <c r="AW34" s="24">
        <v>-6.5584216726637692</v>
      </c>
      <c r="AX34" s="24">
        <v>-5.2022127281883002</v>
      </c>
      <c r="AY34" s="24">
        <v>-4.8881450475127082</v>
      </c>
      <c r="AZ34" s="24">
        <v>-3.1238032898232149</v>
      </c>
      <c r="BA34" s="24">
        <v>-2.6165892304053813</v>
      </c>
      <c r="BB34" s="24">
        <v>-1.5936715197851612</v>
      </c>
      <c r="BC34" s="24">
        <v>-1.4270909330720087</v>
      </c>
      <c r="BD34" s="24">
        <v>0.23565602820951881</v>
      </c>
      <c r="BE34" s="24">
        <v>0.27432803820531149</v>
      </c>
      <c r="BF34" s="24">
        <v>3.3017139967584512</v>
      </c>
      <c r="BG34" s="24">
        <v>6.4187681845059075</v>
      </c>
      <c r="BH34" s="24">
        <v>7.9836470074936301</v>
      </c>
      <c r="BI34" s="24">
        <v>7.2624764870703871</v>
      </c>
      <c r="BJ34" s="24">
        <v>6.3958932081253863</v>
      </c>
      <c r="BK34" s="24">
        <v>5.3879091892125075</v>
      </c>
      <c r="BL34" s="24">
        <v>3.2878389571957314</v>
      </c>
      <c r="BM34" s="24">
        <v>2.9287043138922115</v>
      </c>
      <c r="BN34" s="24">
        <v>3.8702614170099281</v>
      </c>
      <c r="BO34" s="24">
        <v>4.8402695322906908</v>
      </c>
      <c r="BP34" s="24">
        <v>5.0486645900931251</v>
      </c>
      <c r="BQ34" s="24">
        <v>6.0399055573907958</v>
      </c>
      <c r="BR34" s="24">
        <v>5.1339438414981231</v>
      </c>
      <c r="BS34" s="24">
        <v>5.7306672693166831</v>
      </c>
      <c r="BT34" s="24">
        <v>4.7487897120949754</v>
      </c>
      <c r="BU34" s="24">
        <v>5.1823477658564201</v>
      </c>
      <c r="BV34" s="24">
        <v>6.9621540719718666</v>
      </c>
      <c r="BW34" s="24">
        <v>9.1431017380618584</v>
      </c>
      <c r="BX34" s="24">
        <v>9.6782994552773403</v>
      </c>
      <c r="BY34" s="24">
        <v>9.3112681987213222</v>
      </c>
      <c r="BZ34" s="24">
        <v>8.4625509763019551</v>
      </c>
      <c r="CA34" s="24">
        <v>7.5141314117085187</v>
      </c>
      <c r="CB34" s="25">
        <v>7.7101742002416671</v>
      </c>
    </row>
    <row r="35" spans="3:206" ht="13.5" hidden="1" customHeight="1" x14ac:dyDescent="0.2">
      <c r="G35" s="2"/>
      <c r="H35" s="2"/>
      <c r="I35" s="63" t="s">
        <v>23</v>
      </c>
      <c r="J35" s="64"/>
      <c r="K35" s="65"/>
      <c r="V35" s="36"/>
      <c r="Z35" s="36"/>
      <c r="AC35" s="2"/>
      <c r="AD35" s="2"/>
      <c r="AE35" s="2"/>
      <c r="AF35" s="2"/>
      <c r="AG35" s="2"/>
      <c r="AI35" s="2"/>
      <c r="AJ35" s="2"/>
      <c r="AK35" s="2"/>
      <c r="AL35" s="2"/>
      <c r="AM35" s="2"/>
    </row>
    <row r="36" spans="3:206" ht="9.9499999999999993" hidden="1" customHeight="1" x14ac:dyDescent="0.2">
      <c r="G36" s="2"/>
      <c r="H36" s="2"/>
      <c r="I36" s="36" t="s">
        <v>24</v>
      </c>
      <c r="J36" s="37"/>
      <c r="K36" s="65"/>
      <c r="AC36" s="2"/>
      <c r="AE36" s="2"/>
      <c r="AF36" s="2"/>
      <c r="AG36" s="2"/>
    </row>
    <row r="37" spans="3:206" ht="9.9499999999999993" hidden="1" customHeight="1" x14ac:dyDescent="0.2">
      <c r="G37" s="2"/>
      <c r="H37" s="2"/>
      <c r="J37" s="65"/>
      <c r="K37" s="65"/>
      <c r="AF37" s="2"/>
      <c r="AG37" s="2"/>
    </row>
    <row r="38" spans="3:206" ht="9.75" customHeight="1" x14ac:dyDescent="0.2">
      <c r="J38" s="65"/>
      <c r="AF38" s="2"/>
      <c r="AK38" s="2"/>
      <c r="AM38" s="2"/>
    </row>
    <row r="39" spans="3:206" s="65" customFormat="1" ht="11.25" x14ac:dyDescent="0.2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>
        <v>41275</v>
      </c>
      <c r="BK39" s="67">
        <v>41306</v>
      </c>
      <c r="BL39" s="68">
        <v>41334</v>
      </c>
      <c r="BM39" s="68">
        <v>41365</v>
      </c>
      <c r="BN39" s="68">
        <v>41395</v>
      </c>
      <c r="BO39" s="68">
        <v>41426</v>
      </c>
      <c r="BP39" s="68">
        <v>41456</v>
      </c>
      <c r="BQ39" s="68">
        <v>41487</v>
      </c>
      <c r="BR39" s="68">
        <v>41518</v>
      </c>
      <c r="BS39" s="68">
        <v>41548</v>
      </c>
      <c r="BT39" s="68">
        <v>41579</v>
      </c>
      <c r="BU39" s="68">
        <v>41609</v>
      </c>
      <c r="BV39" s="68">
        <v>41640</v>
      </c>
      <c r="BW39" s="68">
        <v>41671</v>
      </c>
      <c r="BX39" s="68">
        <v>41699</v>
      </c>
      <c r="BY39" s="68">
        <v>41730</v>
      </c>
      <c r="BZ39" s="68">
        <v>41760</v>
      </c>
      <c r="CA39" s="68">
        <v>41791</v>
      </c>
      <c r="CB39" s="68">
        <v>41821</v>
      </c>
      <c r="CC39" s="68">
        <v>41852</v>
      </c>
      <c r="CD39" s="68">
        <v>41883</v>
      </c>
      <c r="CE39" s="68">
        <v>41913</v>
      </c>
      <c r="CF39" s="68">
        <v>41944</v>
      </c>
      <c r="CG39" s="68">
        <v>41974</v>
      </c>
      <c r="CH39" s="68">
        <v>42005</v>
      </c>
      <c r="CI39" s="68">
        <v>42036</v>
      </c>
      <c r="CJ39" s="68">
        <v>42064</v>
      </c>
      <c r="CK39" s="68">
        <v>42095</v>
      </c>
      <c r="CL39" s="68">
        <v>42125</v>
      </c>
      <c r="CM39" s="68">
        <v>42156</v>
      </c>
      <c r="CN39" s="68">
        <v>42186</v>
      </c>
      <c r="CO39" s="68">
        <v>42217</v>
      </c>
      <c r="CP39" s="68">
        <v>42248</v>
      </c>
      <c r="CQ39" s="68">
        <v>42278</v>
      </c>
      <c r="CR39" s="68">
        <v>42309</v>
      </c>
      <c r="CS39" s="68">
        <v>42339</v>
      </c>
      <c r="CT39" s="68">
        <v>42370</v>
      </c>
      <c r="CU39" s="68">
        <v>42401</v>
      </c>
      <c r="CV39" s="68">
        <v>42430</v>
      </c>
      <c r="CW39" s="68">
        <v>42461</v>
      </c>
      <c r="CX39" s="68">
        <v>42491</v>
      </c>
      <c r="CY39" s="68">
        <v>42522</v>
      </c>
      <c r="CZ39" s="68">
        <v>42552</v>
      </c>
      <c r="DA39" s="68">
        <v>42583</v>
      </c>
      <c r="DB39" s="68">
        <v>42614</v>
      </c>
      <c r="DC39" s="68">
        <v>42644</v>
      </c>
      <c r="DD39" s="68">
        <v>42675</v>
      </c>
      <c r="DE39" s="68">
        <v>42705</v>
      </c>
      <c r="DF39" s="68">
        <v>42736</v>
      </c>
      <c r="DG39" s="68">
        <v>42767</v>
      </c>
      <c r="DH39" s="68">
        <v>42795</v>
      </c>
      <c r="DI39" s="68">
        <v>42826</v>
      </c>
      <c r="DJ39" s="68">
        <v>42856</v>
      </c>
      <c r="DK39" s="68">
        <v>42887</v>
      </c>
      <c r="DL39" s="68">
        <v>42917</v>
      </c>
      <c r="DM39" s="69">
        <v>42948</v>
      </c>
    </row>
    <row r="40" spans="3:206" s="65" customFormat="1" ht="11.25" x14ac:dyDescent="0.2">
      <c r="J40" s="70" t="s">
        <v>36</v>
      </c>
      <c r="BJ40" s="65">
        <v>99.5</v>
      </c>
      <c r="BK40" s="71">
        <v>99.5</v>
      </c>
      <c r="BL40" s="72">
        <v>99.5</v>
      </c>
      <c r="BM40" s="72">
        <v>99.5</v>
      </c>
      <c r="BN40" s="72">
        <v>99.5</v>
      </c>
      <c r="BO40" s="72">
        <v>99.5</v>
      </c>
      <c r="BP40" s="72">
        <v>99.5</v>
      </c>
      <c r="BQ40" s="72">
        <v>99.5</v>
      </c>
      <c r="BR40" s="72">
        <v>99.5</v>
      </c>
      <c r="BS40" s="72">
        <v>99.5</v>
      </c>
      <c r="BT40" s="72">
        <v>99.5</v>
      </c>
      <c r="BU40" s="72">
        <v>99.5</v>
      </c>
      <c r="BV40" s="72">
        <v>99.5</v>
      </c>
      <c r="BW40" s="72">
        <v>99.5</v>
      </c>
      <c r="BX40" s="72">
        <v>99.5</v>
      </c>
      <c r="BY40" s="72">
        <v>99.5</v>
      </c>
      <c r="BZ40" s="72">
        <v>99.5</v>
      </c>
      <c r="CA40" s="72">
        <v>99.5</v>
      </c>
      <c r="CB40" s="72">
        <v>99.5</v>
      </c>
      <c r="CC40" s="72">
        <v>99.5</v>
      </c>
      <c r="CD40" s="72">
        <v>99.5</v>
      </c>
      <c r="CE40" s="72">
        <v>99.5</v>
      </c>
      <c r="CF40" s="72">
        <v>99.5</v>
      </c>
      <c r="CG40" s="72">
        <v>99.5</v>
      </c>
      <c r="CH40" s="72">
        <v>99.5</v>
      </c>
      <c r="CI40" s="72">
        <v>99.5</v>
      </c>
      <c r="CJ40" s="72">
        <v>99.5</v>
      </c>
      <c r="CK40" s="72">
        <v>99.5</v>
      </c>
      <c r="CL40" s="72">
        <v>99.5</v>
      </c>
      <c r="CM40" s="72">
        <v>99.5</v>
      </c>
      <c r="CN40" s="72">
        <v>99.5</v>
      </c>
      <c r="CO40" s="72">
        <v>99.5</v>
      </c>
      <c r="CP40" s="72">
        <v>99.5</v>
      </c>
      <c r="CQ40" s="72">
        <v>99.5</v>
      </c>
      <c r="CR40" s="72">
        <v>99.5</v>
      </c>
      <c r="CS40" s="72">
        <v>99.5</v>
      </c>
      <c r="CT40" s="72">
        <v>99.5</v>
      </c>
      <c r="CU40" s="72">
        <v>99.5</v>
      </c>
      <c r="CV40" s="72">
        <v>99.5</v>
      </c>
      <c r="CW40" s="72">
        <v>99.5</v>
      </c>
      <c r="CX40" s="72">
        <v>99.5</v>
      </c>
      <c r="CY40" s="72">
        <v>99.5</v>
      </c>
      <c r="CZ40" s="72">
        <v>99.5</v>
      </c>
      <c r="DA40" s="72">
        <v>99.5</v>
      </c>
      <c r="DB40" s="72">
        <v>99.5</v>
      </c>
      <c r="DC40" s="72">
        <v>99.5</v>
      </c>
      <c r="DD40" s="72">
        <v>99.5</v>
      </c>
      <c r="DE40" s="72">
        <v>99.5</v>
      </c>
      <c r="DF40" s="72">
        <v>99.5</v>
      </c>
      <c r="DG40" s="72">
        <v>99.5</v>
      </c>
      <c r="DH40" s="72">
        <v>99.5</v>
      </c>
      <c r="DI40" s="72">
        <v>99.5</v>
      </c>
      <c r="DJ40" s="72">
        <v>99.5</v>
      </c>
      <c r="DK40" s="72">
        <v>99.5</v>
      </c>
      <c r="DL40" s="72">
        <v>99.5</v>
      </c>
      <c r="DM40" s="73">
        <v>99.5</v>
      </c>
      <c r="DN40" s="65">
        <v>99.5</v>
      </c>
      <c r="DO40" s="65">
        <v>99.5</v>
      </c>
      <c r="DP40" s="65">
        <v>99.5</v>
      </c>
      <c r="DQ40" s="65">
        <v>99.5</v>
      </c>
      <c r="DR40" s="65">
        <v>99.5</v>
      </c>
      <c r="DS40" s="65">
        <v>99.5</v>
      </c>
      <c r="DT40" s="65">
        <v>99.5</v>
      </c>
      <c r="DU40" s="65">
        <v>99.5</v>
      </c>
      <c r="DV40" s="65">
        <v>99.5</v>
      </c>
      <c r="DW40" s="65">
        <v>99.5</v>
      </c>
      <c r="DX40" s="65">
        <v>99.5</v>
      </c>
      <c r="DY40" s="65">
        <v>99.5</v>
      </c>
      <c r="DZ40" s="65">
        <v>99.5</v>
      </c>
      <c r="EA40" s="65">
        <v>99.5</v>
      </c>
      <c r="EB40" s="65">
        <v>99.5</v>
      </c>
      <c r="EC40" s="65">
        <v>99.5</v>
      </c>
      <c r="ED40" s="65">
        <v>99.5</v>
      </c>
      <c r="EE40" s="65">
        <v>99.5</v>
      </c>
      <c r="EF40" s="65">
        <v>99.5</v>
      </c>
      <c r="EG40" s="65">
        <v>99.5</v>
      </c>
      <c r="EH40" s="65">
        <v>99.5</v>
      </c>
      <c r="EI40" s="65">
        <v>99.5</v>
      </c>
      <c r="EJ40" s="65">
        <v>99.5</v>
      </c>
      <c r="EK40" s="65">
        <v>99.5</v>
      </c>
      <c r="EL40" s="65">
        <v>99.5</v>
      </c>
      <c r="EM40" s="65">
        <v>99.5</v>
      </c>
      <c r="EN40" s="65">
        <v>99.5</v>
      </c>
      <c r="EO40" s="65">
        <v>99.5</v>
      </c>
      <c r="EP40" s="65">
        <v>99.5</v>
      </c>
      <c r="EQ40" s="65">
        <v>99.5</v>
      </c>
      <c r="ER40" s="65">
        <v>99.5</v>
      </c>
      <c r="ES40" s="65">
        <v>99.5</v>
      </c>
      <c r="ET40" s="65">
        <v>99.5</v>
      </c>
      <c r="EU40" s="65">
        <v>99.5</v>
      </c>
      <c r="EV40" s="65">
        <v>99.5</v>
      </c>
      <c r="EW40" s="65">
        <v>99.5</v>
      </c>
      <c r="EX40" s="65">
        <v>99.5</v>
      </c>
      <c r="EY40" s="65">
        <v>99.5</v>
      </c>
      <c r="EZ40" s="65">
        <v>99.5</v>
      </c>
      <c r="FA40" s="65">
        <v>99.5</v>
      </c>
      <c r="FB40" s="65">
        <v>99.5</v>
      </c>
      <c r="FC40" s="65">
        <v>99.5</v>
      </c>
      <c r="FD40" s="65">
        <v>99.5</v>
      </c>
      <c r="FE40" s="65">
        <v>99.5</v>
      </c>
      <c r="FF40" s="65">
        <v>99.5</v>
      </c>
      <c r="FG40" s="65">
        <v>99.5</v>
      </c>
      <c r="FH40" s="65">
        <v>99.5</v>
      </c>
      <c r="FI40" s="65">
        <v>99.5</v>
      </c>
      <c r="FJ40" s="65">
        <v>99.5</v>
      </c>
      <c r="FK40" s="65">
        <v>99.5</v>
      </c>
      <c r="FL40" s="65">
        <v>99.5</v>
      </c>
      <c r="FM40" s="65">
        <v>99.5</v>
      </c>
      <c r="FN40" s="65">
        <v>99.5</v>
      </c>
      <c r="FO40" s="65">
        <v>99.5</v>
      </c>
      <c r="FP40" s="65">
        <v>99.5</v>
      </c>
      <c r="FQ40" s="65">
        <v>99.5</v>
      </c>
      <c r="FR40" s="65">
        <v>99.5</v>
      </c>
      <c r="FS40" s="65">
        <v>99.5</v>
      </c>
      <c r="FT40" s="65">
        <v>99.5</v>
      </c>
      <c r="FU40" s="65">
        <v>99.5</v>
      </c>
      <c r="FV40" s="65">
        <v>99.5</v>
      </c>
      <c r="FW40" s="65">
        <v>99.5</v>
      </c>
      <c r="FX40" s="65">
        <v>99.5</v>
      </c>
      <c r="FY40" s="65">
        <v>99.5</v>
      </c>
      <c r="FZ40" s="65">
        <v>99.5</v>
      </c>
      <c r="GA40" s="65">
        <v>99.5</v>
      </c>
      <c r="GB40" s="65">
        <v>99.5</v>
      </c>
      <c r="GC40" s="65">
        <v>99.5</v>
      </c>
      <c r="GD40" s="65">
        <v>99.5</v>
      </c>
      <c r="GE40" s="65">
        <v>99.5</v>
      </c>
      <c r="GF40" s="65">
        <v>99.5</v>
      </c>
      <c r="GG40" s="65">
        <v>99.5</v>
      </c>
      <c r="GH40" s="65">
        <v>99.5</v>
      </c>
      <c r="GI40" s="65">
        <v>99.5</v>
      </c>
      <c r="GJ40" s="65">
        <v>99.5</v>
      </c>
      <c r="GK40" s="65">
        <v>99.5</v>
      </c>
      <c r="GL40" s="65">
        <v>99.5</v>
      </c>
      <c r="GM40" s="65">
        <v>99.5</v>
      </c>
      <c r="GN40" s="65">
        <v>99.5</v>
      </c>
      <c r="GO40" s="65">
        <v>99.5</v>
      </c>
      <c r="GP40" s="65">
        <v>99.5</v>
      </c>
      <c r="GQ40" s="65">
        <v>99.5</v>
      </c>
      <c r="GR40" s="65">
        <v>99.5</v>
      </c>
      <c r="GS40" s="65">
        <v>99.5</v>
      </c>
      <c r="GT40" s="65">
        <v>99.5</v>
      </c>
      <c r="GU40" s="65">
        <v>99.5</v>
      </c>
      <c r="GV40" s="65">
        <v>99.5</v>
      </c>
      <c r="GW40" s="65">
        <v>99.5</v>
      </c>
      <c r="GX40" s="65">
        <v>99.5</v>
      </c>
    </row>
    <row r="44" spans="3:206" x14ac:dyDescent="0.2">
      <c r="AZ44" s="1">
        <v>100.014482565683</v>
      </c>
    </row>
  </sheetData>
  <mergeCells count="1">
    <mergeCell ref="B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2019-09-23T18:49:45Z</dcterms:created>
  <dcterms:modified xsi:type="dcterms:W3CDTF">2019-09-23T18:49:45Z</dcterms:modified>
</cp:coreProperties>
</file>