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ryan\BCRPDataLink\Nota de Estudios - IAE330 20190808 Balanza____________\"/>
    </mc:Choice>
  </mc:AlternateContent>
  <bookViews>
    <workbookView xWindow="0" yWindow="0" windowWidth="28800" windowHeight="12435"/>
  </bookViews>
  <sheets>
    <sheet name="grafico1" sheetId="1" r:id="rId1"/>
  </sheets>
  <externalReferences>
    <externalReference r:id="rId2"/>
    <externalReference r:id="rId3"/>
  </externalReferences>
  <definedNames>
    <definedName name="\K">#REF!</definedName>
    <definedName name="_Fill" hidden="1">#REF!</definedName>
    <definedName name="_Order1" hidden="1">255</definedName>
    <definedName name="_Order2" hidden="1">255</definedName>
    <definedName name="base_inicio">#REF!</definedName>
    <definedName name="_xlnm.Database">#REF!</definedName>
    <definedName name="Cobre">#REF!</definedName>
    <definedName name="Grafico">#REF!</definedName>
    <definedName name="Hoja">#REF!</definedName>
    <definedName name="Ind_X">#REF!</definedName>
    <definedName name="NOM">#REF!</definedName>
    <definedName name="Oro">#REF!</definedName>
    <definedName name="plomo">#REF!</definedName>
    <definedName name="REAL">#REF!</definedName>
    <definedName name="SDFHG">#REF!</definedName>
    <definedName name="Var.INd_X">#REF!</definedName>
    <definedName name="VOLUMEN">#REF!</definedName>
    <definedName name="Zinc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4" i="1" l="1"/>
  <c r="E104" i="1"/>
  <c r="D104" i="1"/>
  <c r="C104" i="1"/>
  <c r="B104" i="1"/>
  <c r="F103" i="1"/>
  <c r="E103" i="1"/>
  <c r="D103" i="1"/>
  <c r="C103" i="1"/>
  <c r="B103" i="1"/>
  <c r="F102" i="1"/>
  <c r="E102" i="1"/>
  <c r="D102" i="1"/>
  <c r="C102" i="1"/>
  <c r="B102" i="1"/>
  <c r="F101" i="1"/>
  <c r="E101" i="1"/>
  <c r="D101" i="1"/>
  <c r="C101" i="1"/>
  <c r="B101" i="1"/>
  <c r="F100" i="1"/>
  <c r="E100" i="1"/>
  <c r="D100" i="1"/>
  <c r="C100" i="1"/>
  <c r="B100" i="1"/>
  <c r="F99" i="1"/>
  <c r="E99" i="1"/>
  <c r="D99" i="1"/>
  <c r="C99" i="1"/>
  <c r="B99" i="1"/>
  <c r="F98" i="1"/>
  <c r="E98" i="1"/>
  <c r="D98" i="1"/>
  <c r="C98" i="1"/>
  <c r="B98" i="1"/>
  <c r="F97" i="1"/>
  <c r="E97" i="1"/>
  <c r="D97" i="1"/>
  <c r="C97" i="1"/>
  <c r="B97" i="1"/>
  <c r="F96" i="1"/>
  <c r="E96" i="1"/>
  <c r="D96" i="1"/>
  <c r="C96" i="1"/>
  <c r="B96" i="1"/>
  <c r="F95" i="1"/>
  <c r="E95" i="1"/>
  <c r="D95" i="1"/>
  <c r="C95" i="1"/>
  <c r="B95" i="1"/>
  <c r="F94" i="1"/>
  <c r="E94" i="1"/>
  <c r="D94" i="1"/>
  <c r="C94" i="1"/>
  <c r="B94" i="1"/>
  <c r="F93" i="1"/>
  <c r="E93" i="1"/>
  <c r="D93" i="1"/>
  <c r="C93" i="1"/>
  <c r="B93" i="1"/>
  <c r="F92" i="1"/>
  <c r="E92" i="1"/>
  <c r="D92" i="1"/>
  <c r="C92" i="1"/>
  <c r="B92" i="1"/>
  <c r="F91" i="1"/>
  <c r="E91" i="1"/>
  <c r="D91" i="1"/>
  <c r="C91" i="1"/>
  <c r="B91" i="1"/>
  <c r="F90" i="1"/>
  <c r="E90" i="1"/>
  <c r="D90" i="1"/>
  <c r="C90" i="1"/>
  <c r="B90" i="1"/>
  <c r="F89" i="1"/>
  <c r="E89" i="1"/>
  <c r="D89" i="1"/>
  <c r="C89" i="1"/>
  <c r="B89" i="1"/>
  <c r="F88" i="1"/>
  <c r="E88" i="1"/>
  <c r="D88" i="1"/>
  <c r="C88" i="1"/>
  <c r="B88" i="1"/>
  <c r="F87" i="1"/>
  <c r="E87" i="1"/>
  <c r="D87" i="1"/>
  <c r="C87" i="1"/>
  <c r="B87" i="1"/>
  <c r="F86" i="1"/>
  <c r="E86" i="1"/>
  <c r="D86" i="1"/>
  <c r="C86" i="1"/>
  <c r="B86" i="1"/>
  <c r="F85" i="1"/>
  <c r="E85" i="1"/>
  <c r="D85" i="1"/>
  <c r="C85" i="1"/>
  <c r="B85" i="1"/>
  <c r="F84" i="1"/>
  <c r="E84" i="1"/>
  <c r="D84" i="1"/>
  <c r="C84" i="1"/>
  <c r="B84" i="1"/>
  <c r="F83" i="1"/>
  <c r="E83" i="1"/>
  <c r="D83" i="1"/>
  <c r="C83" i="1"/>
  <c r="B83" i="1"/>
  <c r="F82" i="1"/>
  <c r="E82" i="1"/>
  <c r="D82" i="1"/>
  <c r="C82" i="1"/>
  <c r="B82" i="1"/>
  <c r="F81" i="1"/>
  <c r="E81" i="1"/>
  <c r="D81" i="1"/>
  <c r="C81" i="1"/>
  <c r="B81" i="1"/>
  <c r="F80" i="1"/>
  <c r="E80" i="1"/>
  <c r="D80" i="1"/>
  <c r="C80" i="1"/>
  <c r="B80" i="1"/>
  <c r="F79" i="1"/>
  <c r="E79" i="1"/>
  <c r="D79" i="1"/>
  <c r="C79" i="1"/>
  <c r="B79" i="1"/>
  <c r="F78" i="1"/>
  <c r="E78" i="1"/>
  <c r="D78" i="1"/>
  <c r="C78" i="1"/>
  <c r="B78" i="1"/>
  <c r="F77" i="1"/>
  <c r="E77" i="1"/>
  <c r="D77" i="1"/>
  <c r="C77" i="1"/>
  <c r="B77" i="1"/>
  <c r="F76" i="1"/>
  <c r="E76" i="1"/>
  <c r="D76" i="1"/>
  <c r="C76" i="1"/>
  <c r="B76" i="1"/>
  <c r="F75" i="1"/>
  <c r="E75" i="1"/>
  <c r="D75" i="1"/>
  <c r="C75" i="1"/>
  <c r="B75" i="1"/>
  <c r="F74" i="1"/>
  <c r="E74" i="1"/>
  <c r="D74" i="1"/>
  <c r="C74" i="1"/>
  <c r="B74" i="1"/>
  <c r="F73" i="1"/>
  <c r="E73" i="1"/>
  <c r="D73" i="1"/>
  <c r="C73" i="1"/>
  <c r="B73" i="1"/>
  <c r="F72" i="1"/>
  <c r="E72" i="1"/>
  <c r="D72" i="1"/>
  <c r="C72" i="1"/>
  <c r="B72" i="1"/>
  <c r="F71" i="1"/>
  <c r="E71" i="1"/>
  <c r="D71" i="1"/>
  <c r="C71" i="1"/>
  <c r="B71" i="1"/>
  <c r="F70" i="1"/>
  <c r="E70" i="1"/>
  <c r="D70" i="1"/>
  <c r="C70" i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66" i="1"/>
  <c r="E66" i="1"/>
  <c r="D66" i="1"/>
  <c r="C66" i="1"/>
  <c r="B66" i="1"/>
  <c r="F65" i="1"/>
  <c r="E65" i="1"/>
  <c r="D65" i="1"/>
  <c r="C65" i="1"/>
  <c r="B65" i="1"/>
  <c r="F64" i="1"/>
  <c r="E64" i="1"/>
  <c r="D64" i="1"/>
  <c r="C64" i="1"/>
  <c r="B64" i="1"/>
  <c r="F63" i="1"/>
  <c r="E63" i="1"/>
  <c r="D63" i="1"/>
  <c r="C63" i="1"/>
  <c r="B63" i="1"/>
  <c r="G62" i="1"/>
  <c r="I62" i="1" s="1"/>
  <c r="F62" i="1"/>
  <c r="E62" i="1"/>
  <c r="D62" i="1"/>
  <c r="C62" i="1"/>
  <c r="H62" i="1" s="1"/>
  <c r="J62" i="1" s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  <c r="F10" i="1"/>
  <c r="E10" i="1"/>
  <c r="D10" i="1"/>
  <c r="C10" i="1"/>
  <c r="B10" i="1"/>
  <c r="F9" i="1"/>
  <c r="E9" i="1"/>
  <c r="D9" i="1"/>
  <c r="C9" i="1"/>
  <c r="B9" i="1"/>
  <c r="F8" i="1"/>
  <c r="E8" i="1"/>
  <c r="D8" i="1"/>
  <c r="C8" i="1"/>
  <c r="B8" i="1"/>
  <c r="F7" i="1"/>
  <c r="E7" i="1"/>
  <c r="D7" i="1"/>
  <c r="C7" i="1"/>
  <c r="B7" i="1"/>
  <c r="F6" i="1"/>
  <c r="E6" i="1"/>
  <c r="D6" i="1"/>
  <c r="C6" i="1"/>
  <c r="B6" i="1"/>
  <c r="F5" i="1"/>
  <c r="E5" i="1"/>
  <c r="D5" i="1"/>
  <c r="C5" i="1"/>
  <c r="B5" i="1"/>
  <c r="F4" i="1"/>
  <c r="E4" i="1"/>
  <c r="D4" i="1"/>
  <c r="C4" i="1"/>
  <c r="B4" i="1"/>
  <c r="F3" i="1"/>
  <c r="E3" i="1"/>
  <c r="D3" i="1"/>
  <c r="C3" i="1"/>
  <c r="B3" i="1"/>
  <c r="F2" i="1"/>
  <c r="E2" i="1"/>
  <c r="D2" i="1"/>
  <c r="C2" i="1"/>
  <c r="B2" i="1"/>
</calcChain>
</file>

<file path=xl/sharedStrings.xml><?xml version="1.0" encoding="utf-8"?>
<sst xmlns="http://schemas.openxmlformats.org/spreadsheetml/2006/main" count="55" uniqueCount="21">
  <si>
    <t>X</t>
  </si>
  <si>
    <t>M</t>
  </si>
  <si>
    <t>Balanza Comercial</t>
  </si>
  <si>
    <t>Var. % Exportaciones</t>
  </si>
  <si>
    <t>Var. % Importaciones</t>
  </si>
  <si>
    <t>E.11</t>
  </si>
  <si>
    <t>F</t>
  </si>
  <si>
    <t>A</t>
  </si>
  <si>
    <t>J</t>
  </si>
  <si>
    <t>S</t>
  </si>
  <si>
    <t>O</t>
  </si>
  <si>
    <t>N</t>
  </si>
  <si>
    <t>D</t>
  </si>
  <si>
    <t>E.12</t>
  </si>
  <si>
    <t>E.13</t>
  </si>
  <si>
    <t>E.14</t>
  </si>
  <si>
    <t>E.15</t>
  </si>
  <si>
    <t>E.16</t>
  </si>
  <si>
    <t>E.17</t>
  </si>
  <si>
    <t>E.18</t>
  </si>
  <si>
    <t>E.19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</si>
</sst>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17" fontId="0" fillId="0" borderId="0" xfId="0" applyNumberFormat="1"/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7" fontId="0" fillId="2" borderId="0" xfId="0" applyNumberFormat="1" applyFill="1"/>
    <xf numFmtId="1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2800" b="1">
                <a:solidFill>
                  <a:schemeClr val="tx1"/>
                </a:solidFill>
              </a:rPr>
              <a:t>Balanza Comercial</a:t>
            </a:r>
            <a:br>
              <a:rPr lang="es-PE" sz="2800" b="1">
                <a:solidFill>
                  <a:schemeClr val="tx1"/>
                </a:solidFill>
              </a:rPr>
            </a:br>
            <a:r>
              <a:rPr lang="es-PE" sz="2000" b="1">
                <a:solidFill>
                  <a:schemeClr val="tx1"/>
                </a:solidFill>
              </a:rPr>
              <a:t>(Acumulado</a:t>
            </a:r>
            <a:r>
              <a:rPr lang="es-PE" sz="2000" b="1" baseline="0">
                <a:solidFill>
                  <a:schemeClr val="tx1"/>
                </a:solidFill>
              </a:rPr>
              <a:t> </a:t>
            </a:r>
            <a:r>
              <a:rPr lang="es-PE" sz="2000" b="1">
                <a:solidFill>
                  <a:schemeClr val="tx1"/>
                </a:solidFill>
              </a:rPr>
              <a:t>últimos</a:t>
            </a:r>
            <a:r>
              <a:rPr lang="es-PE" sz="2000" b="1" baseline="0">
                <a:solidFill>
                  <a:schemeClr val="tx1"/>
                </a:solidFill>
              </a:rPr>
              <a:t> 12 meses)</a:t>
            </a:r>
            <a:r>
              <a:rPr lang="es-PE" sz="2000" b="1">
                <a:solidFill>
                  <a:schemeClr val="tx1"/>
                </a:solidFill>
              </a:rPr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5.5238186198473392E-2"/>
          <c:y val="6.6810885888805654E-2"/>
          <c:w val="0.90045478534218126"/>
          <c:h val="0.8378845468392558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grafico1!$D$1</c:f>
              <c:strCache>
                <c:ptCount val="1"/>
                <c:pt idx="0">
                  <c:v>Balanza Comercial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9050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layout>
                <c:manualLayout>
                  <c:x val="-1.1720253644354024E-3"/>
                  <c:y val="7.0007900325112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5"/>
              <c:layout>
                <c:manualLayout>
                  <c:x val="-6.8485632277573202E-3"/>
                  <c:y val="8.85165339824728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7"/>
              <c:layout>
                <c:manualLayout>
                  <c:x val="8.0876558572400741E-4"/>
                  <c:y val="-8.77108244290578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9"/>
              <c:layout>
                <c:manualLayout>
                  <c:x val="2.4262672661393581E-3"/>
                  <c:y val="-3.208660971774798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1"/>
              <c:layout>
                <c:manualLayout>
                  <c:x val="2.6327646113731588E-3"/>
                  <c:y val="2.18003335445465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7"/>
              <c:layout>
                <c:manualLayout>
                  <c:x val="6.476937540732210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9"/>
              <c:layout>
                <c:manualLayout>
                  <c:x val="5.7572778139841751E-3"/>
                  <c:y val="1.2369476972875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1"/>
              <c:layout>
                <c:manualLayout>
                  <c:x val="-1.4393194534960702E-3"/>
                  <c:y val="1.0602408833893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2"/>
              <c:layout>
                <c:manualLayout>
                  <c:x val="-7.1965972674792951E-4"/>
                  <c:y val="8.8353406949114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grafico1!$A$50:$A$104</c:f>
              <c:strCache>
                <c:ptCount val="55"/>
                <c:pt idx="0">
                  <c:v>E.15</c:v>
                </c:pt>
                <c:pt idx="11">
                  <c:v>D</c:v>
                </c:pt>
                <c:pt idx="12">
                  <c:v>E.16</c:v>
                </c:pt>
                <c:pt idx="23">
                  <c:v>D</c:v>
                </c:pt>
                <c:pt idx="24">
                  <c:v>E.17</c:v>
                </c:pt>
                <c:pt idx="35">
                  <c:v>D</c:v>
                </c:pt>
                <c:pt idx="36">
                  <c:v>E.18</c:v>
                </c:pt>
                <c:pt idx="37">
                  <c:v>F</c:v>
                </c:pt>
                <c:pt idx="38">
                  <c:v>M</c:v>
                </c:pt>
                <c:pt idx="39">
                  <c:v>A</c:v>
                </c:pt>
                <c:pt idx="40">
                  <c:v>M</c:v>
                </c:pt>
                <c:pt idx="41">
                  <c:v>J</c:v>
                </c:pt>
                <c:pt idx="42">
                  <c:v>J</c:v>
                </c:pt>
                <c:pt idx="43">
                  <c:v>A</c:v>
                </c:pt>
                <c:pt idx="44">
                  <c:v>S</c:v>
                </c:pt>
                <c:pt idx="45">
                  <c:v>O</c:v>
                </c:pt>
                <c:pt idx="46">
                  <c:v>N</c:v>
                </c:pt>
                <c:pt idx="47">
                  <c:v>D</c:v>
                </c:pt>
                <c:pt idx="48">
                  <c:v>E.19</c:v>
                </c:pt>
                <c:pt idx="49">
                  <c:v>F</c:v>
                </c:pt>
                <c:pt idx="50">
                  <c:v>M</c:v>
                </c:pt>
                <c:pt idx="51">
                  <c:v>A</c:v>
                </c:pt>
                <c:pt idx="52">
                  <c:v>M</c:v>
                </c:pt>
                <c:pt idx="53">
                  <c:v>J</c:v>
                </c:pt>
                <c:pt idx="54">
                  <c:v>J</c:v>
                </c:pt>
              </c:strCache>
            </c:strRef>
          </c:cat>
          <c:val>
            <c:numRef>
              <c:f>grafico1!$D$50:$D$104</c:f>
              <c:numCache>
                <c:formatCode>0.0</c:formatCode>
                <c:ptCount val="55"/>
                <c:pt idx="0">
                  <c:v>-1.2643522705699675</c:v>
                </c:pt>
                <c:pt idx="1">
                  <c:v>-1.7592911051101969</c:v>
                </c:pt>
                <c:pt idx="2">
                  <c:v>-2.2095514443380138</c:v>
                </c:pt>
                <c:pt idx="3">
                  <c:v>-2.3772562100102275</c:v>
                </c:pt>
                <c:pt idx="4">
                  <c:v>-2.376915736930882</c:v>
                </c:pt>
                <c:pt idx="5">
                  <c:v>-2.399393417587548</c:v>
                </c:pt>
                <c:pt idx="6">
                  <c:v>-2.4905205619437787</c:v>
                </c:pt>
                <c:pt idx="7">
                  <c:v>-2.5770884784564756</c:v>
                </c:pt>
                <c:pt idx="8">
                  <c:v>-2.9610302339814099</c:v>
                </c:pt>
                <c:pt idx="9">
                  <c:v>-2.7653421730821584</c:v>
                </c:pt>
                <c:pt idx="10">
                  <c:v>-2.9201686973997774</c:v>
                </c:pt>
                <c:pt idx="11">
                  <c:v>-2.9164355934988415</c:v>
                </c:pt>
                <c:pt idx="12">
                  <c:v>-2.9903345373605599</c:v>
                </c:pt>
                <c:pt idx="13">
                  <c:v>-2.9847913957789354</c:v>
                </c:pt>
                <c:pt idx="14">
                  <c:v>-2.4379244742686295</c:v>
                </c:pt>
                <c:pt idx="15">
                  <c:v>-1.7684861400155245</c:v>
                </c:pt>
                <c:pt idx="16">
                  <c:v>-1.3160125899490867</c:v>
                </c:pt>
                <c:pt idx="17">
                  <c:v>-1.4089847196980223</c:v>
                </c:pt>
                <c:pt idx="18">
                  <c:v>-0.52991604041727169</c:v>
                </c:pt>
                <c:pt idx="19">
                  <c:v>-0.32856796192551563</c:v>
                </c:pt>
                <c:pt idx="20">
                  <c:v>0.13997208456609905</c:v>
                </c:pt>
                <c:pt idx="21">
                  <c:v>0.50570982909645679</c:v>
                </c:pt>
                <c:pt idx="22">
                  <c:v>1.1514450889798369</c:v>
                </c:pt>
                <c:pt idx="23">
                  <c:v>1.9533387694825124</c:v>
                </c:pt>
                <c:pt idx="24">
                  <c:v>2.7860501802331057</c:v>
                </c:pt>
                <c:pt idx="25">
                  <c:v>3.6509739238761929</c:v>
                </c:pt>
                <c:pt idx="26">
                  <c:v>3.7623074222362174</c:v>
                </c:pt>
                <c:pt idx="27">
                  <c:v>3.8664220455248244</c:v>
                </c:pt>
                <c:pt idx="28">
                  <c:v>4.1505294375694577</c:v>
                </c:pt>
                <c:pt idx="29">
                  <c:v>5.1381720588737698</c:v>
                </c:pt>
                <c:pt idx="30">
                  <c:v>4.7886312042319537</c:v>
                </c:pt>
                <c:pt idx="31">
                  <c:v>5.2600090076699528</c:v>
                </c:pt>
                <c:pt idx="32">
                  <c:v>6.2577580914855169</c:v>
                </c:pt>
                <c:pt idx="33">
                  <c:v>6.2715179109953807</c:v>
                </c:pt>
                <c:pt idx="34">
                  <c:v>6.5462213831437985</c:v>
                </c:pt>
                <c:pt idx="35">
                  <c:v>6.6995170734736345</c:v>
                </c:pt>
                <c:pt idx="36">
                  <c:v>7.0539926361263827</c:v>
                </c:pt>
                <c:pt idx="37">
                  <c:v>6.8818242036394626</c:v>
                </c:pt>
                <c:pt idx="38">
                  <c:v>7.4304138638348967</c:v>
                </c:pt>
                <c:pt idx="39">
                  <c:v>7.6081166629821455</c:v>
                </c:pt>
                <c:pt idx="40">
                  <c:v>7.8109754635244828</c:v>
                </c:pt>
                <c:pt idx="41">
                  <c:v>8.1767458729166744</c:v>
                </c:pt>
                <c:pt idx="42">
                  <c:v>8.4905279818513222</c:v>
                </c:pt>
                <c:pt idx="43">
                  <c:v>8.1378976799564633</c:v>
                </c:pt>
                <c:pt idx="44">
                  <c:v>7.570026549533126</c:v>
                </c:pt>
                <c:pt idx="45">
                  <c:v>7.1638448388231497</c:v>
                </c:pt>
                <c:pt idx="46">
                  <c:v>7.2375927733229295</c:v>
                </c:pt>
                <c:pt idx="47">
                  <c:v>7.1965346967561876</c:v>
                </c:pt>
                <c:pt idx="48">
                  <c:v>6.9749017665533364</c:v>
                </c:pt>
                <c:pt idx="49">
                  <c:v>6.7277937760814561</c:v>
                </c:pt>
                <c:pt idx="50">
                  <c:v>6.5380768237594999</c:v>
                </c:pt>
                <c:pt idx="51">
                  <c:v>6.4624096741433892</c:v>
                </c:pt>
                <c:pt idx="52">
                  <c:v>5.9933318732234442</c:v>
                </c:pt>
                <c:pt idx="53">
                  <c:v>5.6389277706611338</c:v>
                </c:pt>
                <c:pt idx="54">
                  <c:v>5.5385012972889509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6315880"/>
        <c:axId val="496317840"/>
      </c:barChart>
      <c:lineChart>
        <c:grouping val="standard"/>
        <c:varyColors val="0"/>
        <c:ser>
          <c:idx val="0"/>
          <c:order val="1"/>
          <c:tx>
            <c:strRef>
              <c:f>grafico1!$E$1</c:f>
              <c:strCache>
                <c:ptCount val="1"/>
                <c:pt idx="0">
                  <c:v>Var. % Exportaciones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grafico1!$A$50:$A$104</c:f>
              <c:strCache>
                <c:ptCount val="55"/>
                <c:pt idx="0">
                  <c:v>E.15</c:v>
                </c:pt>
                <c:pt idx="11">
                  <c:v>D</c:v>
                </c:pt>
                <c:pt idx="12">
                  <c:v>E.16</c:v>
                </c:pt>
                <c:pt idx="23">
                  <c:v>D</c:v>
                </c:pt>
                <c:pt idx="24">
                  <c:v>E.17</c:v>
                </c:pt>
                <c:pt idx="35">
                  <c:v>D</c:v>
                </c:pt>
                <c:pt idx="36">
                  <c:v>E.18</c:v>
                </c:pt>
                <c:pt idx="37">
                  <c:v>F</c:v>
                </c:pt>
                <c:pt idx="38">
                  <c:v>M</c:v>
                </c:pt>
                <c:pt idx="39">
                  <c:v>A</c:v>
                </c:pt>
                <c:pt idx="40">
                  <c:v>M</c:v>
                </c:pt>
                <c:pt idx="41">
                  <c:v>J</c:v>
                </c:pt>
                <c:pt idx="42">
                  <c:v>J</c:v>
                </c:pt>
                <c:pt idx="43">
                  <c:v>A</c:v>
                </c:pt>
                <c:pt idx="44">
                  <c:v>S</c:v>
                </c:pt>
                <c:pt idx="45">
                  <c:v>O</c:v>
                </c:pt>
                <c:pt idx="46">
                  <c:v>N</c:v>
                </c:pt>
                <c:pt idx="47">
                  <c:v>D</c:v>
                </c:pt>
                <c:pt idx="48">
                  <c:v>E.19</c:v>
                </c:pt>
                <c:pt idx="49">
                  <c:v>F</c:v>
                </c:pt>
                <c:pt idx="50">
                  <c:v>M</c:v>
                </c:pt>
                <c:pt idx="51">
                  <c:v>A</c:v>
                </c:pt>
                <c:pt idx="52">
                  <c:v>M</c:v>
                </c:pt>
                <c:pt idx="53">
                  <c:v>J</c:v>
                </c:pt>
                <c:pt idx="54">
                  <c:v>J</c:v>
                </c:pt>
              </c:strCache>
            </c:strRef>
          </c:cat>
          <c:val>
            <c:numRef>
              <c:f>grafico1!$E$50:$E$104</c:f>
              <c:numCache>
                <c:formatCode>0.0</c:formatCode>
                <c:ptCount val="55"/>
                <c:pt idx="0">
                  <c:v>-7.8755136308058979</c:v>
                </c:pt>
                <c:pt idx="1">
                  <c:v>-9.675646152359846</c:v>
                </c:pt>
                <c:pt idx="2">
                  <c:v>-10.042655093734055</c:v>
                </c:pt>
                <c:pt idx="3">
                  <c:v>-11.503331680419052</c:v>
                </c:pt>
                <c:pt idx="4">
                  <c:v>-11.72347161199292</c:v>
                </c:pt>
                <c:pt idx="5">
                  <c:v>-11.590130948482823</c:v>
                </c:pt>
                <c:pt idx="6">
                  <c:v>-12.644726418785226</c:v>
                </c:pt>
                <c:pt idx="7">
                  <c:v>-12.843287810825899</c:v>
                </c:pt>
                <c:pt idx="8">
                  <c:v>-13.87881069462496</c:v>
                </c:pt>
                <c:pt idx="9">
                  <c:v>-13.832082051642018</c:v>
                </c:pt>
                <c:pt idx="10">
                  <c:v>-13.76409971901883</c:v>
                </c:pt>
                <c:pt idx="11">
                  <c:v>-12.947080718652728</c:v>
                </c:pt>
                <c:pt idx="12">
                  <c:v>-13.063860637077468</c:v>
                </c:pt>
                <c:pt idx="13">
                  <c:v>-11.916151868713996</c:v>
                </c:pt>
                <c:pt idx="14">
                  <c:v>-10.238384362183282</c:v>
                </c:pt>
                <c:pt idx="15">
                  <c:v>-7.5060174835195994</c:v>
                </c:pt>
                <c:pt idx="16">
                  <c:v>-5.8035544592404165</c:v>
                </c:pt>
                <c:pt idx="17">
                  <c:v>-7.0545405590407739</c:v>
                </c:pt>
                <c:pt idx="18">
                  <c:v>-4.390833930938129</c:v>
                </c:pt>
                <c:pt idx="19">
                  <c:v>-2.2670856856701391</c:v>
                </c:pt>
                <c:pt idx="20">
                  <c:v>1.064835720072324</c:v>
                </c:pt>
                <c:pt idx="21">
                  <c:v>3.0814027033907507</c:v>
                </c:pt>
                <c:pt idx="22">
                  <c:v>5.0483261804045156</c:v>
                </c:pt>
                <c:pt idx="23">
                  <c:v>7.7507875564950552</c:v>
                </c:pt>
                <c:pt idx="24">
                  <c:v>11.262193948312273</c:v>
                </c:pt>
                <c:pt idx="25">
                  <c:v>15.122960740506301</c:v>
                </c:pt>
                <c:pt idx="26">
                  <c:v>16.110911589871819</c:v>
                </c:pt>
                <c:pt idx="27">
                  <c:v>15.793161586826329</c:v>
                </c:pt>
                <c:pt idx="28">
                  <c:v>17.127859290776271</c:v>
                </c:pt>
                <c:pt idx="29">
                  <c:v>22.247801569949559</c:v>
                </c:pt>
                <c:pt idx="30">
                  <c:v>20.781625521153856</c:v>
                </c:pt>
                <c:pt idx="31">
                  <c:v>22.37628378813308</c:v>
                </c:pt>
                <c:pt idx="32">
                  <c:v>23.725845485282335</c:v>
                </c:pt>
                <c:pt idx="33">
                  <c:v>23.363037925987797</c:v>
                </c:pt>
                <c:pt idx="34">
                  <c:v>24.004582382549785</c:v>
                </c:pt>
                <c:pt idx="35">
                  <c:v>22.490465232835533</c:v>
                </c:pt>
                <c:pt idx="36">
                  <c:v>21.923261469380435</c:v>
                </c:pt>
                <c:pt idx="37">
                  <c:v>18.667521239407577</c:v>
                </c:pt>
                <c:pt idx="38">
                  <c:v>19.487888620238337</c:v>
                </c:pt>
                <c:pt idx="39">
                  <c:v>20.15794930058459</c:v>
                </c:pt>
                <c:pt idx="40">
                  <c:v>19.837739372926123</c:v>
                </c:pt>
                <c:pt idx="41">
                  <c:v>18.096577639284845</c:v>
                </c:pt>
                <c:pt idx="42">
                  <c:v>19.384403468289335</c:v>
                </c:pt>
                <c:pt idx="43">
                  <c:v>17.100438743130184</c:v>
                </c:pt>
                <c:pt idx="44">
                  <c:v>12.911295928773427</c:v>
                </c:pt>
                <c:pt idx="45">
                  <c:v>11.830818697308089</c:v>
                </c:pt>
                <c:pt idx="46">
                  <c:v>9.7337113472241157</c:v>
                </c:pt>
                <c:pt idx="47">
                  <c:v>8.0245585565779578</c:v>
                </c:pt>
                <c:pt idx="48">
                  <c:v>5.8506670800207701</c:v>
                </c:pt>
                <c:pt idx="49">
                  <c:v>5.3254113690217366</c:v>
                </c:pt>
                <c:pt idx="50">
                  <c:v>2.4069207002082891</c:v>
                </c:pt>
                <c:pt idx="51">
                  <c:v>0.83474280364077913</c:v>
                </c:pt>
                <c:pt idx="52">
                  <c:v>-1.8035390815837502</c:v>
                </c:pt>
                <c:pt idx="53">
                  <c:v>-4.2601223899537501</c:v>
                </c:pt>
                <c:pt idx="54">
                  <c:v>-5.7278989280289778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grafico1!$F$1</c:f>
              <c:strCache>
                <c:ptCount val="1"/>
                <c:pt idx="0">
                  <c:v>Var. % Importaciones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f>grafico1!$A$50:$A$104</c:f>
              <c:strCache>
                <c:ptCount val="55"/>
                <c:pt idx="0">
                  <c:v>E.15</c:v>
                </c:pt>
                <c:pt idx="11">
                  <c:v>D</c:v>
                </c:pt>
                <c:pt idx="12">
                  <c:v>E.16</c:v>
                </c:pt>
                <c:pt idx="23">
                  <c:v>D</c:v>
                </c:pt>
                <c:pt idx="24">
                  <c:v>E.17</c:v>
                </c:pt>
                <c:pt idx="35">
                  <c:v>D</c:v>
                </c:pt>
                <c:pt idx="36">
                  <c:v>E.18</c:v>
                </c:pt>
                <c:pt idx="37">
                  <c:v>F</c:v>
                </c:pt>
                <c:pt idx="38">
                  <c:v>M</c:v>
                </c:pt>
                <c:pt idx="39">
                  <c:v>A</c:v>
                </c:pt>
                <c:pt idx="40">
                  <c:v>M</c:v>
                </c:pt>
                <c:pt idx="41">
                  <c:v>J</c:v>
                </c:pt>
                <c:pt idx="42">
                  <c:v>J</c:v>
                </c:pt>
                <c:pt idx="43">
                  <c:v>A</c:v>
                </c:pt>
                <c:pt idx="44">
                  <c:v>S</c:v>
                </c:pt>
                <c:pt idx="45">
                  <c:v>O</c:v>
                </c:pt>
                <c:pt idx="46">
                  <c:v>N</c:v>
                </c:pt>
                <c:pt idx="47">
                  <c:v>D</c:v>
                </c:pt>
                <c:pt idx="48">
                  <c:v>E.19</c:v>
                </c:pt>
                <c:pt idx="49">
                  <c:v>F</c:v>
                </c:pt>
                <c:pt idx="50">
                  <c:v>M</c:v>
                </c:pt>
                <c:pt idx="51">
                  <c:v>A</c:v>
                </c:pt>
                <c:pt idx="52">
                  <c:v>M</c:v>
                </c:pt>
                <c:pt idx="53">
                  <c:v>J</c:v>
                </c:pt>
                <c:pt idx="54">
                  <c:v>J</c:v>
                </c:pt>
              </c:strCache>
            </c:strRef>
          </c:cat>
          <c:val>
            <c:numRef>
              <c:f>grafico1!$F$50:$F$104</c:f>
              <c:numCache>
                <c:formatCode>0.0</c:formatCode>
                <c:ptCount val="55"/>
                <c:pt idx="0">
                  <c:v>-4.275232195854727</c:v>
                </c:pt>
                <c:pt idx="1">
                  <c:v>-4.304291842429592</c:v>
                </c:pt>
                <c:pt idx="2">
                  <c:v>-4.8320945491684171</c:v>
                </c:pt>
                <c:pt idx="3">
                  <c:v>-6.2325525889425819</c:v>
                </c:pt>
                <c:pt idx="4">
                  <c:v>-6.6453310671576133</c:v>
                </c:pt>
                <c:pt idx="5">
                  <c:v>-6.9154489540269424</c:v>
                </c:pt>
                <c:pt idx="6">
                  <c:v>-7.4669131741833183</c:v>
                </c:pt>
                <c:pt idx="7">
                  <c:v>-7.9728825692822198</c:v>
                </c:pt>
                <c:pt idx="8">
                  <c:v>-8.4947884335100099</c:v>
                </c:pt>
                <c:pt idx="9">
                  <c:v>-9.0694401520206469</c:v>
                </c:pt>
                <c:pt idx="10">
                  <c:v>-8.9083732579441772</c:v>
                </c:pt>
                <c:pt idx="11">
                  <c:v>-9.042802029778116</c:v>
                </c:pt>
                <c:pt idx="12">
                  <c:v>-8.3886343241927364</c:v>
                </c:pt>
                <c:pt idx="13">
                  <c:v>-8.3498766559420687</c:v>
                </c:pt>
                <c:pt idx="14">
                  <c:v>-9.1050216388529321</c:v>
                </c:pt>
                <c:pt idx="15">
                  <c:v>-8.5934755509837544</c:v>
                </c:pt>
                <c:pt idx="16">
                  <c:v>-8.1635798977596465</c:v>
                </c:pt>
                <c:pt idx="17">
                  <c:v>-9.1550962508632949</c:v>
                </c:pt>
                <c:pt idx="18">
                  <c:v>-9.177386351700406</c:v>
                </c:pt>
                <c:pt idx="19">
                  <c:v>-8.0018054641955132</c:v>
                </c:pt>
                <c:pt idx="20">
                  <c:v>-7.1942257496366864</c:v>
                </c:pt>
                <c:pt idx="21">
                  <c:v>-5.8725723720051235</c:v>
                </c:pt>
                <c:pt idx="22">
                  <c:v>-6.2237329025520722</c:v>
                </c:pt>
                <c:pt idx="23">
                  <c:v>-5.8996631109550322</c:v>
                </c:pt>
                <c:pt idx="24">
                  <c:v>-5.2343112706612374</c:v>
                </c:pt>
                <c:pt idx="25">
                  <c:v>-4.092879693103427</c:v>
                </c:pt>
                <c:pt idx="26">
                  <c:v>-1.97278952669636</c:v>
                </c:pt>
                <c:pt idx="27">
                  <c:v>-0.55720406996854877</c:v>
                </c:pt>
                <c:pt idx="28">
                  <c:v>1.2796263597977031</c:v>
                </c:pt>
                <c:pt idx="29">
                  <c:v>2.9290629011359215</c:v>
                </c:pt>
                <c:pt idx="30">
                  <c:v>5.3270382533376193</c:v>
                </c:pt>
                <c:pt idx="31">
                  <c:v>6.2606568789440757</c:v>
                </c:pt>
                <c:pt idx="32">
                  <c:v>6.440005960699466</c:v>
                </c:pt>
                <c:pt idx="33">
                  <c:v>7.3559576839090255</c:v>
                </c:pt>
                <c:pt idx="34">
                  <c:v>9.422162612730915</c:v>
                </c:pt>
                <c:pt idx="35">
                  <c:v>10.230119141603495</c:v>
                </c:pt>
                <c:pt idx="36">
                  <c:v>11.509260295942283</c:v>
                </c:pt>
                <c:pt idx="37">
                  <c:v>11.460459011105328</c:v>
                </c:pt>
                <c:pt idx="38">
                  <c:v>11.2758220524412</c:v>
                </c:pt>
                <c:pt idx="39">
                  <c:v>11.922504599975596</c:v>
                </c:pt>
                <c:pt idx="40">
                  <c:v>12.038204391593894</c:v>
                </c:pt>
                <c:pt idx="41">
                  <c:v>12.327581926159368</c:v>
                </c:pt>
                <c:pt idx="42">
                  <c:v>11.887611948093024</c:v>
                </c:pt>
                <c:pt idx="43">
                  <c:v>11.801214483042727</c:v>
                </c:pt>
                <c:pt idx="44">
                  <c:v>11.565269779671212</c:v>
                </c:pt>
                <c:pt idx="45">
                  <c:v>11.433869042616919</c:v>
                </c:pt>
                <c:pt idx="46">
                  <c:v>9.5926396647521699</c:v>
                </c:pt>
                <c:pt idx="47">
                  <c:v>8.1293800204306876</c:v>
                </c:pt>
                <c:pt idx="48">
                  <c:v>7.1065507548345295</c:v>
                </c:pt>
                <c:pt idx="49">
                  <c:v>6.6456420059320038</c:v>
                </c:pt>
                <c:pt idx="50">
                  <c:v>5.1004362536861265</c:v>
                </c:pt>
                <c:pt idx="51">
                  <c:v>3.8383540387381316</c:v>
                </c:pt>
                <c:pt idx="52">
                  <c:v>2.3108482340558965</c:v>
                </c:pt>
                <c:pt idx="53">
                  <c:v>1.0723840933776501</c:v>
                </c:pt>
                <c:pt idx="54">
                  <c:v>0.22847221322707867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317056"/>
        <c:axId val="496319800"/>
      </c:lineChart>
      <c:catAx>
        <c:axId val="496315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96317840"/>
        <c:crosses val="autoZero"/>
        <c:auto val="1"/>
        <c:lblAlgn val="ctr"/>
        <c:lblOffset val="100"/>
        <c:noMultiLvlLbl val="0"/>
      </c:catAx>
      <c:valAx>
        <c:axId val="4963178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2000" b="1" baseline="0">
                    <a:solidFill>
                      <a:schemeClr val="tx1"/>
                    </a:solidFill>
                  </a:rPr>
                  <a:t>Miles de millones de US$</a:t>
                </a:r>
                <a:endParaRPr lang="es-PE" sz="2000" b="1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1" i="0" u="none" strike="noStrike" kern="1200" baseline="0">
                <a:solidFill>
                  <a:sysClr val="windowText" lastClr="00000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PE"/>
          </a:p>
        </c:txPr>
        <c:crossAx val="496315880"/>
        <c:crosses val="autoZero"/>
        <c:crossBetween val="between"/>
      </c:valAx>
      <c:valAx>
        <c:axId val="4963198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2000" b="1">
                    <a:solidFill>
                      <a:schemeClr val="tx1"/>
                    </a:solidFill>
                  </a:rPr>
                  <a:t>Var. 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1" i="0" u="none" strike="noStrike" kern="1200" baseline="0">
                <a:solidFill>
                  <a:sysClr val="windowText" lastClr="00000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PE"/>
          </a:p>
        </c:txPr>
        <c:crossAx val="496317056"/>
        <c:crosses val="max"/>
        <c:crossBetween val="between"/>
      </c:valAx>
      <c:catAx>
        <c:axId val="496317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63198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4803149606299213" l="0.19685039370078741" r="0.19685039370078741" t="0.74803149606299213" header="0.31496062992125984" footer="0.31496062992125984"/>
    <c:pageSetup paperSize="9" orientation="landscape" horizontalDpi="-1" verticalDpi="-1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173180</xdr:colOff>
      <xdr:row>65</xdr:row>
      <xdr:rowOff>173182</xdr:rowOff>
    </xdr:from>
    <xdr:to>
      <xdr:col>31</xdr:col>
      <xdr:colOff>294409</xdr:colOff>
      <xdr:row>103</xdr:row>
      <xdr:rowOff>121228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ta%20de%20estudi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/2010/Cuadros%20y%20gr&#225;ficos%20para%20informe/Graficos%20y%20tablas/BC%20Peru%20acumulada_Export-Im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1"/>
      <sheetName val="cuadro3"/>
      <sheetName val="Cuadro4"/>
      <sheetName val="cuadro5"/>
      <sheetName val="cuadro6"/>
      <sheetName val="cuadro7"/>
      <sheetName val="cuadro8"/>
      <sheetName val="cuadro9"/>
      <sheetName val="cuadro10"/>
      <sheetName val="cuadro11"/>
      <sheetName val="cuadro12"/>
      <sheetName val="cuadro13"/>
      <sheetName val="cuadro14"/>
      <sheetName val="cuadro15"/>
      <sheetName val="Cuadro 16"/>
      <sheetName val="Cuadro 17"/>
      <sheetName val="Cuadro 18"/>
      <sheetName val="Cuadro 19"/>
      <sheetName val="Cuadro 20"/>
      <sheetName val="Cuadro 21"/>
      <sheetName val="Cuadro 22"/>
      <sheetName val="Cuadro 23"/>
      <sheetName val="Cuadro 24"/>
      <sheetName val="Cuadro 25"/>
      <sheetName val="Gráfico 7"/>
      <sheetName val="grafico6"/>
      <sheetName val="grafico2"/>
      <sheetName val="grafico3"/>
      <sheetName val="grafic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D1" t="str">
            <v>Balanza Comercial</v>
          </cell>
          <cell r="E1" t="str">
            <v>Var. % Exportaciones</v>
          </cell>
          <cell r="F1" t="str">
            <v>Var. % Importaciones</v>
          </cell>
        </row>
        <row r="50">
          <cell r="A50" t="str">
            <v>E.15</v>
          </cell>
          <cell r="D50">
            <v>-1.2643522705699675</v>
          </cell>
          <cell r="E50">
            <v>-7.8755136308058979</v>
          </cell>
          <cell r="F50">
            <v>-4.275232195854727</v>
          </cell>
        </row>
        <row r="51">
          <cell r="D51">
            <v>-1.7592911051101969</v>
          </cell>
          <cell r="E51">
            <v>-9.675646152359846</v>
          </cell>
          <cell r="F51">
            <v>-4.304291842429592</v>
          </cell>
        </row>
        <row r="52">
          <cell r="D52">
            <v>-2.2095514443380138</v>
          </cell>
          <cell r="E52">
            <v>-10.042655093734055</v>
          </cell>
          <cell r="F52">
            <v>-4.8320945491684171</v>
          </cell>
        </row>
        <row r="53">
          <cell r="D53">
            <v>-2.3772562100102275</v>
          </cell>
          <cell r="E53">
            <v>-11.503331680419052</v>
          </cell>
          <cell r="F53">
            <v>-6.2325525889425819</v>
          </cell>
        </row>
        <row r="54">
          <cell r="D54">
            <v>-2.376915736930882</v>
          </cell>
          <cell r="E54">
            <v>-11.72347161199292</v>
          </cell>
          <cell r="F54">
            <v>-6.6453310671576133</v>
          </cell>
        </row>
        <row r="55">
          <cell r="D55">
            <v>-2.399393417587548</v>
          </cell>
          <cell r="E55">
            <v>-11.590130948482823</v>
          </cell>
          <cell r="F55">
            <v>-6.9154489540269424</v>
          </cell>
        </row>
        <row r="56">
          <cell r="D56">
            <v>-2.4905205619437787</v>
          </cell>
          <cell r="E56">
            <v>-12.644726418785226</v>
          </cell>
          <cell r="F56">
            <v>-7.4669131741833183</v>
          </cell>
        </row>
        <row r="57">
          <cell r="D57">
            <v>-2.5770884784564756</v>
          </cell>
          <cell r="E57">
            <v>-12.843287810825899</v>
          </cell>
          <cell r="F57">
            <v>-7.9728825692822198</v>
          </cell>
        </row>
        <row r="58">
          <cell r="D58">
            <v>-2.9610302339814099</v>
          </cell>
          <cell r="E58">
            <v>-13.87881069462496</v>
          </cell>
          <cell r="F58">
            <v>-8.4947884335100099</v>
          </cell>
        </row>
        <row r="59">
          <cell r="D59">
            <v>-2.7653421730821584</v>
          </cell>
          <cell r="E59">
            <v>-13.832082051642018</v>
          </cell>
          <cell r="F59">
            <v>-9.0694401520206469</v>
          </cell>
        </row>
        <row r="60">
          <cell r="D60">
            <v>-2.9201686973997774</v>
          </cell>
          <cell r="E60">
            <v>-13.76409971901883</v>
          </cell>
          <cell r="F60">
            <v>-8.9083732579441772</v>
          </cell>
        </row>
        <row r="61">
          <cell r="A61" t="str">
            <v>D</v>
          </cell>
          <cell r="D61">
            <v>-2.9164355934988415</v>
          </cell>
          <cell r="E61">
            <v>-12.947080718652728</v>
          </cell>
          <cell r="F61">
            <v>-9.042802029778116</v>
          </cell>
        </row>
        <row r="62">
          <cell r="A62" t="str">
            <v>E.16</v>
          </cell>
          <cell r="D62">
            <v>-2.9903345373605599</v>
          </cell>
          <cell r="E62">
            <v>-13.063860637077468</v>
          </cell>
          <cell r="F62">
            <v>-8.3886343241927364</v>
          </cell>
        </row>
        <row r="63">
          <cell r="D63">
            <v>-2.9847913957789354</v>
          </cell>
          <cell r="E63">
            <v>-11.916151868713996</v>
          </cell>
          <cell r="F63">
            <v>-8.3498766559420687</v>
          </cell>
        </row>
        <row r="64">
          <cell r="D64">
            <v>-2.4379244742686295</v>
          </cell>
          <cell r="E64">
            <v>-10.238384362183282</v>
          </cell>
          <cell r="F64">
            <v>-9.1050216388529321</v>
          </cell>
        </row>
        <row r="65">
          <cell r="D65">
            <v>-1.7684861400155245</v>
          </cell>
          <cell r="E65">
            <v>-7.5060174835195994</v>
          </cell>
          <cell r="F65">
            <v>-8.5934755509837544</v>
          </cell>
        </row>
        <row r="66">
          <cell r="D66">
            <v>-1.3160125899490867</v>
          </cell>
          <cell r="E66">
            <v>-5.8035544592404165</v>
          </cell>
          <cell r="F66">
            <v>-8.1635798977596465</v>
          </cell>
        </row>
        <row r="67">
          <cell r="D67">
            <v>-1.4089847196980223</v>
          </cell>
          <cell r="E67">
            <v>-7.0545405590407739</v>
          </cell>
          <cell r="F67">
            <v>-9.1550962508632949</v>
          </cell>
        </row>
        <row r="68">
          <cell r="D68">
            <v>-0.52991604041727169</v>
          </cell>
          <cell r="E68">
            <v>-4.390833930938129</v>
          </cell>
          <cell r="F68">
            <v>-9.177386351700406</v>
          </cell>
        </row>
        <row r="69">
          <cell r="D69">
            <v>-0.32856796192551563</v>
          </cell>
          <cell r="E69">
            <v>-2.2670856856701391</v>
          </cell>
          <cell r="F69">
            <v>-8.0018054641955132</v>
          </cell>
        </row>
        <row r="70">
          <cell r="D70">
            <v>0.13997208456609905</v>
          </cell>
          <cell r="E70">
            <v>1.064835720072324</v>
          </cell>
          <cell r="F70">
            <v>-7.1942257496366864</v>
          </cell>
        </row>
        <row r="71">
          <cell r="D71">
            <v>0.50570982909645679</v>
          </cell>
          <cell r="E71">
            <v>3.0814027033907507</v>
          </cell>
          <cell r="F71">
            <v>-5.8725723720051235</v>
          </cell>
        </row>
        <row r="72">
          <cell r="D72">
            <v>1.1514450889798369</v>
          </cell>
          <cell r="E72">
            <v>5.0483261804045156</v>
          </cell>
          <cell r="F72">
            <v>-6.2237329025520722</v>
          </cell>
        </row>
        <row r="73">
          <cell r="A73" t="str">
            <v>D</v>
          </cell>
          <cell r="D73">
            <v>1.9533387694825124</v>
          </cell>
          <cell r="E73">
            <v>7.7507875564950552</v>
          </cell>
          <cell r="F73">
            <v>-5.8996631109550322</v>
          </cell>
        </row>
        <row r="74">
          <cell r="A74" t="str">
            <v>E.17</v>
          </cell>
          <cell r="D74">
            <v>2.7860501802331057</v>
          </cell>
          <cell r="E74">
            <v>11.262193948312273</v>
          </cell>
          <cell r="F74">
            <v>-5.2343112706612374</v>
          </cell>
        </row>
        <row r="75">
          <cell r="D75">
            <v>3.6509739238761929</v>
          </cell>
          <cell r="E75">
            <v>15.122960740506301</v>
          </cell>
          <cell r="F75">
            <v>-4.092879693103427</v>
          </cell>
        </row>
        <row r="76">
          <cell r="D76">
            <v>3.7623074222362174</v>
          </cell>
          <cell r="E76">
            <v>16.110911589871819</v>
          </cell>
          <cell r="F76">
            <v>-1.97278952669636</v>
          </cell>
        </row>
        <row r="77">
          <cell r="D77">
            <v>3.8664220455248244</v>
          </cell>
          <cell r="E77">
            <v>15.793161586826329</v>
          </cell>
          <cell r="F77">
            <v>-0.55720406996854877</v>
          </cell>
        </row>
        <row r="78">
          <cell r="D78">
            <v>4.1505294375694577</v>
          </cell>
          <cell r="E78">
            <v>17.127859290776271</v>
          </cell>
          <cell r="F78">
            <v>1.2796263597977031</v>
          </cell>
        </row>
        <row r="79">
          <cell r="D79">
            <v>5.1381720588737698</v>
          </cell>
          <cell r="E79">
            <v>22.247801569949559</v>
          </cell>
          <cell r="F79">
            <v>2.9290629011359215</v>
          </cell>
        </row>
        <row r="80">
          <cell r="D80">
            <v>4.7886312042319537</v>
          </cell>
          <cell r="E80">
            <v>20.781625521153856</v>
          </cell>
          <cell r="F80">
            <v>5.3270382533376193</v>
          </cell>
        </row>
        <row r="81">
          <cell r="D81">
            <v>5.2600090076699528</v>
          </cell>
          <cell r="E81">
            <v>22.37628378813308</v>
          </cell>
          <cell r="F81">
            <v>6.2606568789440757</v>
          </cell>
        </row>
        <row r="82">
          <cell r="D82">
            <v>6.2577580914855169</v>
          </cell>
          <cell r="E82">
            <v>23.725845485282335</v>
          </cell>
          <cell r="F82">
            <v>6.440005960699466</v>
          </cell>
        </row>
        <row r="83">
          <cell r="D83">
            <v>6.2715179109953807</v>
          </cell>
          <cell r="E83">
            <v>23.363037925987797</v>
          </cell>
          <cell r="F83">
            <v>7.3559576839090255</v>
          </cell>
        </row>
        <row r="84">
          <cell r="D84">
            <v>6.5462213831437985</v>
          </cell>
          <cell r="E84">
            <v>24.004582382549785</v>
          </cell>
          <cell r="F84">
            <v>9.422162612730915</v>
          </cell>
        </row>
        <row r="85">
          <cell r="A85" t="str">
            <v>D</v>
          </cell>
          <cell r="D85">
            <v>6.6995170734736345</v>
          </cell>
          <cell r="E85">
            <v>22.490465232835533</v>
          </cell>
          <cell r="F85">
            <v>10.230119141603495</v>
          </cell>
        </row>
        <row r="86">
          <cell r="A86" t="str">
            <v>E.18</v>
          </cell>
          <cell r="D86">
            <v>7.0539926361263827</v>
          </cell>
          <cell r="E86">
            <v>21.923261469380435</v>
          </cell>
          <cell r="F86">
            <v>11.509260295942283</v>
          </cell>
        </row>
        <row r="87">
          <cell r="A87" t="str">
            <v>F</v>
          </cell>
          <cell r="D87">
            <v>6.8818242036394626</v>
          </cell>
          <cell r="E87">
            <v>18.667521239407577</v>
          </cell>
          <cell r="F87">
            <v>11.460459011105328</v>
          </cell>
        </row>
        <row r="88">
          <cell r="A88" t="str">
            <v>M</v>
          </cell>
          <cell r="D88">
            <v>7.4304138638348967</v>
          </cell>
          <cell r="E88">
            <v>19.487888620238337</v>
          </cell>
          <cell r="F88">
            <v>11.2758220524412</v>
          </cell>
        </row>
        <row r="89">
          <cell r="A89" t="str">
            <v>A</v>
          </cell>
          <cell r="D89">
            <v>7.6081166629821455</v>
          </cell>
          <cell r="E89">
            <v>20.15794930058459</v>
          </cell>
          <cell r="F89">
            <v>11.922504599975596</v>
          </cell>
        </row>
        <row r="90">
          <cell r="A90" t="str">
            <v>M</v>
          </cell>
          <cell r="D90">
            <v>7.8109754635244828</v>
          </cell>
          <cell r="E90">
            <v>19.837739372926123</v>
          </cell>
          <cell r="F90">
            <v>12.038204391593894</v>
          </cell>
        </row>
        <row r="91">
          <cell r="A91" t="str">
            <v>J</v>
          </cell>
          <cell r="D91">
            <v>8.1767458729166744</v>
          </cell>
          <cell r="E91">
            <v>18.096577639284845</v>
          </cell>
          <cell r="F91">
            <v>12.327581926159368</v>
          </cell>
        </row>
        <row r="92">
          <cell r="A92" t="str">
            <v>J</v>
          </cell>
          <cell r="D92">
            <v>8.4905279818513222</v>
          </cell>
          <cell r="E92">
            <v>19.384403468289335</v>
          </cell>
          <cell r="F92">
            <v>11.887611948093024</v>
          </cell>
        </row>
        <row r="93">
          <cell r="A93" t="str">
            <v>A</v>
          </cell>
          <cell r="D93">
            <v>8.1378976799564633</v>
          </cell>
          <cell r="E93">
            <v>17.100438743130184</v>
          </cell>
          <cell r="F93">
            <v>11.801214483042727</v>
          </cell>
        </row>
        <row r="94">
          <cell r="A94" t="str">
            <v>S</v>
          </cell>
          <cell r="D94">
            <v>7.570026549533126</v>
          </cell>
          <cell r="E94">
            <v>12.911295928773427</v>
          </cell>
          <cell r="F94">
            <v>11.565269779671212</v>
          </cell>
        </row>
        <row r="95">
          <cell r="A95" t="str">
            <v>O</v>
          </cell>
          <cell r="D95">
            <v>7.1638448388231497</v>
          </cell>
          <cell r="E95">
            <v>11.830818697308089</v>
          </cell>
          <cell r="F95">
            <v>11.433869042616919</v>
          </cell>
        </row>
        <row r="96">
          <cell r="A96" t="str">
            <v>N</v>
          </cell>
          <cell r="D96">
            <v>7.2375927733229295</v>
          </cell>
          <cell r="E96">
            <v>9.7337113472241157</v>
          </cell>
          <cell r="F96">
            <v>9.5926396647521699</v>
          </cell>
        </row>
        <row r="97">
          <cell r="A97" t="str">
            <v>D</v>
          </cell>
          <cell r="D97">
            <v>7.1965346967561876</v>
          </cell>
          <cell r="E97">
            <v>8.0245585565779578</v>
          </cell>
          <cell r="F97">
            <v>8.1293800204306876</v>
          </cell>
        </row>
        <row r="98">
          <cell r="A98" t="str">
            <v>E.19</v>
          </cell>
          <cell r="D98">
            <v>6.9749017665533364</v>
          </cell>
          <cell r="E98">
            <v>5.8506670800207701</v>
          </cell>
          <cell r="F98">
            <v>7.1065507548345295</v>
          </cell>
        </row>
        <row r="99">
          <cell r="A99" t="str">
            <v>F</v>
          </cell>
          <cell r="D99">
            <v>6.7277937760814561</v>
          </cell>
          <cell r="E99">
            <v>5.3254113690217366</v>
          </cell>
          <cell r="F99">
            <v>6.6456420059320038</v>
          </cell>
        </row>
        <row r="100">
          <cell r="A100" t="str">
            <v>M</v>
          </cell>
          <cell r="D100">
            <v>6.5380768237594999</v>
          </cell>
          <cell r="E100">
            <v>2.4069207002082891</v>
          </cell>
          <cell r="F100">
            <v>5.1004362536861265</v>
          </cell>
        </row>
        <row r="101">
          <cell r="A101" t="str">
            <v>A</v>
          </cell>
          <cell r="D101">
            <v>6.4624096741433892</v>
          </cell>
          <cell r="E101">
            <v>0.83474280364077913</v>
          </cell>
          <cell r="F101">
            <v>3.8383540387381316</v>
          </cell>
        </row>
        <row r="102">
          <cell r="A102" t="str">
            <v>M</v>
          </cell>
          <cell r="D102">
            <v>5.9933318732234442</v>
          </cell>
          <cell r="E102">
            <v>-1.8035390815837502</v>
          </cell>
          <cell r="F102">
            <v>2.3108482340558965</v>
          </cell>
        </row>
        <row r="103">
          <cell r="A103" t="str">
            <v>J</v>
          </cell>
          <cell r="D103">
            <v>5.6389277706611338</v>
          </cell>
          <cell r="E103">
            <v>-4.2601223899537501</v>
          </cell>
          <cell r="F103">
            <v>1.0723840933776501</v>
          </cell>
        </row>
        <row r="104">
          <cell r="A104" t="str">
            <v>J</v>
          </cell>
          <cell r="D104">
            <v>5.5385012972889509</v>
          </cell>
          <cell r="E104">
            <v>-5.7278989280289778</v>
          </cell>
          <cell r="F104">
            <v>0.22847221322707867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u"/>
      <sheetName val="Grafico1"/>
      <sheetName val="grafico2"/>
      <sheetName val="Balanza mensual"/>
      <sheetName val="Var acum Vol quimico"/>
      <sheetName val="Var acum Vol Agro"/>
      <sheetName val="Var acum Vol Textil"/>
      <sheetName val="Anual"/>
      <sheetName val="Graf VAR% Agro"/>
      <sheetName val="Graf VAR% Textil"/>
      <sheetName val="Graf VAR% Quimico"/>
    </sheetNames>
    <sheetDataSet>
      <sheetData sheetId="0">
        <row r="26">
          <cell r="B26">
            <v>2964.1167304970268</v>
          </cell>
          <cell r="C26">
            <v>2713.7842490000003</v>
          </cell>
          <cell r="E26">
            <v>30.308197212836802</v>
          </cell>
          <cell r="F26">
            <v>38.19980548102987</v>
          </cell>
          <cell r="G26">
            <v>6873.8212274800444</v>
          </cell>
        </row>
        <row r="27">
          <cell r="B27">
            <v>3377.9760036371445</v>
          </cell>
          <cell r="C27">
            <v>2582.0482599999996</v>
          </cell>
          <cell r="E27">
            <v>29.061337607251517</v>
          </cell>
          <cell r="F27">
            <v>39.346589802250094</v>
          </cell>
          <cell r="G27">
            <v>6894.3710579797789</v>
          </cell>
        </row>
        <row r="28">
          <cell r="B28">
            <v>3751.3508453622958</v>
          </cell>
          <cell r="C28">
            <v>2901.9937089999999</v>
          </cell>
          <cell r="E28">
            <v>28.489309872544823</v>
          </cell>
          <cell r="F28">
            <v>36.567827597440271</v>
          </cell>
          <cell r="G28">
            <v>7313.7762819002</v>
          </cell>
        </row>
        <row r="29">
          <cell r="B29">
            <v>3417.5123527513733</v>
          </cell>
          <cell r="C29">
            <v>3134.9164229999997</v>
          </cell>
          <cell r="E29">
            <v>27.218622835550192</v>
          </cell>
          <cell r="F29">
            <v>37.220464568952025</v>
          </cell>
          <cell r="G29">
            <v>7153.1063779817232</v>
          </cell>
        </row>
        <row r="30">
          <cell r="B30">
            <v>4105.4725703757858</v>
          </cell>
          <cell r="C30">
            <v>3230.4382289999999</v>
          </cell>
          <cell r="E30">
            <v>31.82557720050977</v>
          </cell>
          <cell r="F30">
            <v>38.559384578063742</v>
          </cell>
          <cell r="G30">
            <v>7725.1965366382829</v>
          </cell>
        </row>
        <row r="31">
          <cell r="B31">
            <v>4204.1276776041441</v>
          </cell>
          <cell r="C31">
            <v>3241.59809</v>
          </cell>
          <cell r="E31">
            <v>31.142988932159625</v>
          </cell>
          <cell r="F31">
            <v>38.882048800784105</v>
          </cell>
          <cell r="G31">
            <v>7828.4195707577037</v>
          </cell>
        </row>
        <row r="32">
          <cell r="B32">
            <v>4194.8546706976267</v>
          </cell>
          <cell r="C32">
            <v>3040.9224410000002</v>
          </cell>
          <cell r="E32">
            <v>31.928676301746123</v>
          </cell>
          <cell r="F32">
            <v>36.50864962909651</v>
          </cell>
          <cell r="G32">
            <v>8485.7976793999369</v>
          </cell>
        </row>
        <row r="33">
          <cell r="B33">
            <v>4554.9163422864567</v>
          </cell>
          <cell r="C33">
            <v>3458.4463200000005</v>
          </cell>
          <cell r="E33">
            <v>33.718545673813281</v>
          </cell>
          <cell r="F33">
            <v>35.472454636870509</v>
          </cell>
          <cell r="G33">
            <v>9125.5434930589399</v>
          </cell>
        </row>
        <row r="34">
          <cell r="B34">
            <v>3977.8194550975813</v>
          </cell>
          <cell r="C34">
            <v>3192.6615690000003</v>
          </cell>
          <cell r="E34">
            <v>32.55738494061498</v>
          </cell>
          <cell r="F34">
            <v>32.992002667011803</v>
          </cell>
          <cell r="G34">
            <v>9296.7424444343578</v>
          </cell>
        </row>
        <row r="35">
          <cell r="B35">
            <v>3935.9968234349462</v>
          </cell>
          <cell r="C35">
            <v>3155.1621540000001</v>
          </cell>
          <cell r="E35">
            <v>32.50423125293139</v>
          </cell>
          <cell r="F35">
            <v>31.329927719369721</v>
          </cell>
          <cell r="G35">
            <v>9570.5519207819525</v>
          </cell>
        </row>
        <row r="36">
          <cell r="B36">
            <v>3352.284192489235</v>
          </cell>
          <cell r="C36">
            <v>3250.1745999999998</v>
          </cell>
          <cell r="E36">
            <v>30.084613993361842</v>
          </cell>
          <cell r="F36">
            <v>30.046540604530549</v>
          </cell>
          <cell r="G36">
            <v>9021.0917385136672</v>
          </cell>
        </row>
        <row r="37">
          <cell r="B37">
            <v>4539.5339019399344</v>
          </cell>
          <cell r="C37">
            <v>3249.375556</v>
          </cell>
          <cell r="E37">
            <v>29.530645159643598</v>
          </cell>
          <cell r="F37">
            <v>28.929757811070289</v>
          </cell>
          <cell r="G37">
            <v>9224.4399661735497</v>
          </cell>
        </row>
        <row r="38">
          <cell r="B38">
            <v>4029.2493280191866</v>
          </cell>
          <cell r="C38">
            <v>3285.080152</v>
          </cell>
          <cell r="E38">
            <v>30.589714762827299</v>
          </cell>
          <cell r="F38">
            <v>28.071348145292262</v>
          </cell>
          <cell r="G38">
            <v>9718.2766606957084</v>
          </cell>
        </row>
        <row r="39">
          <cell r="B39">
            <v>3823.8868872518169</v>
          </cell>
          <cell r="C39">
            <v>2861.1547859999996</v>
          </cell>
          <cell r="E39">
            <v>29.2247755720783</v>
          </cell>
          <cell r="F39">
            <v>25.989510543135836</v>
          </cell>
          <cell r="G39">
            <v>9885.0810183103804</v>
          </cell>
        </row>
        <row r="40">
          <cell r="B40">
            <v>4166.0100791812383</v>
          </cell>
          <cell r="C40">
            <v>3378.4208090000006</v>
          </cell>
          <cell r="E40">
            <v>27.139378196492132</v>
          </cell>
          <cell r="F40">
            <v>25.429244500885332</v>
          </cell>
          <cell r="G40">
            <v>9823.3131521293235</v>
          </cell>
        </row>
        <row r="41">
          <cell r="B41">
            <v>3226.9809270441006</v>
          </cell>
          <cell r="C41">
            <v>3188.9735910000004</v>
          </cell>
          <cell r="E41">
            <v>24.198048468003265</v>
          </cell>
          <cell r="F41">
            <v>21.998520541340596</v>
          </cell>
          <cell r="G41">
            <v>9578.7245584220491</v>
          </cell>
        </row>
        <row r="42">
          <cell r="B42">
            <v>3718.0716551063738</v>
          </cell>
          <cell r="C42">
            <v>3554.5300940000002</v>
          </cell>
          <cell r="E42">
            <v>17.976926478072258</v>
          </cell>
          <cell r="F42">
            <v>18.7308025521628</v>
          </cell>
          <cell r="G42">
            <v>8867.2317781526363</v>
          </cell>
        </row>
        <row r="43">
          <cell r="B43">
            <v>3871.2306881128648</v>
          </cell>
          <cell r="C43">
            <v>3230.3629510000001</v>
          </cell>
          <cell r="E43">
            <v>14.187748248326443</v>
          </cell>
          <cell r="F43">
            <v>15.356378352242103</v>
          </cell>
          <cell r="G43">
            <v>8545.5699276613577</v>
          </cell>
        </row>
        <row r="44">
          <cell r="B44">
            <v>4084.6347332390787</v>
          </cell>
          <cell r="C44">
            <v>3717.3574370000001</v>
          </cell>
          <cell r="E44">
            <v>10.82592801007624</v>
          </cell>
          <cell r="F44">
            <v>15.640817958673765</v>
          </cell>
          <cell r="G44">
            <v>7758.9149942028107</v>
          </cell>
        </row>
        <row r="45">
          <cell r="B45">
            <v>3989.3902901485712</v>
          </cell>
          <cell r="C45">
            <v>3790.5160649999998</v>
          </cell>
          <cell r="E45">
            <v>5.7349347806734556</v>
          </cell>
          <cell r="F45">
            <v>13.686743615386206</v>
          </cell>
          <cell r="G45">
            <v>6861.3191970649259</v>
          </cell>
        </row>
        <row r="46">
          <cell r="B46">
            <v>4185.8032178119502</v>
          </cell>
          <cell r="C46">
            <v>3482.645289</v>
          </cell>
          <cell r="E46">
            <v>4.6277081801908224</v>
          </cell>
          <cell r="F46">
            <v>12.919054794719614</v>
          </cell>
          <cell r="G46">
            <v>6779.3192397792955</v>
          </cell>
        </row>
        <row r="47">
          <cell r="B47">
            <v>4083.6619559026617</v>
          </cell>
          <cell r="C47">
            <v>3760.740804</v>
          </cell>
          <cell r="E47">
            <v>3.1953318216325215</v>
          </cell>
          <cell r="F47">
            <v>13.058516134613157</v>
          </cell>
          <cell r="G47">
            <v>6321.405722247011</v>
          </cell>
        </row>
        <row r="48">
          <cell r="B48">
            <v>4031.4041408946405</v>
          </cell>
          <cell r="C48">
            <v>3589.3358919999996</v>
          </cell>
          <cell r="E48">
            <v>4.6929571256557381</v>
          </cell>
          <cell r="F48">
            <v>12.29943419310888</v>
          </cell>
          <cell r="G48">
            <v>6661.3643786524153</v>
          </cell>
        </row>
        <row r="49">
          <cell r="B49">
            <v>4200.2827754265363</v>
          </cell>
          <cell r="C49">
            <v>3178.81927</v>
          </cell>
          <cell r="E49">
            <v>2.2309944139684319</v>
          </cell>
          <cell r="F49">
            <v>10.407152583489349</v>
          </cell>
          <cell r="G49">
            <v>6392.6695381390182</v>
          </cell>
        </row>
        <row r="50">
          <cell r="B50">
            <v>3493.2194215332488</v>
          </cell>
          <cell r="C50">
            <v>3944.0364929999996</v>
          </cell>
          <cell r="E50">
            <v>-1.1941490853643586</v>
          </cell>
          <cell r="F50">
            <v>10.481921128201904</v>
          </cell>
          <cell r="G50">
            <v>5197.6832906530817</v>
          </cell>
        </row>
        <row r="51">
          <cell r="B51">
            <v>3261.4059376071596</v>
          </cell>
          <cell r="C51">
            <v>3175.0495679999999</v>
          </cell>
          <cell r="E51">
            <v>-3.2888029304526611</v>
          </cell>
          <cell r="F51">
            <v>10.496479680755172</v>
          </cell>
          <cell r="G51">
            <v>4321.3075590084245</v>
          </cell>
        </row>
        <row r="52">
          <cell r="B52">
            <v>3753.8153165603921</v>
          </cell>
          <cell r="C52">
            <v>3275.6820950000001</v>
          </cell>
          <cell r="E52">
            <v>-4.9724233263740132</v>
          </cell>
          <cell r="F52">
            <v>8.8613423391477255</v>
          </cell>
          <cell r="G52">
            <v>4011.8515103875784</v>
          </cell>
        </row>
        <row r="53">
          <cell r="B53">
            <v>3229.151225335454</v>
          </cell>
          <cell r="C53">
            <v>3514.5918540000002</v>
          </cell>
          <cell r="E53">
            <v>-4.591580714554226</v>
          </cell>
          <cell r="F53">
            <v>9.5536709946224931</v>
          </cell>
          <cell r="G53">
            <v>3688.403545678932</v>
          </cell>
        </row>
        <row r="54">
          <cell r="B54">
            <v>3547.0396983078185</v>
          </cell>
          <cell r="C54">
            <v>3797.2889269999996</v>
          </cell>
          <cell r="E54">
            <v>-4.1754750901944817</v>
          </cell>
          <cell r="F54">
            <v>9.2646699213548231</v>
          </cell>
          <cell r="G54">
            <v>3274.6127558803773</v>
          </cell>
        </row>
        <row r="55">
          <cell r="B55">
            <v>3344.6687914663821</v>
          </cell>
          <cell r="C55">
            <v>3202.7072500000004</v>
          </cell>
          <cell r="E55">
            <v>-4.613460490205938</v>
          </cell>
          <cell r="F55">
            <v>9.2250778026053553</v>
          </cell>
          <cell r="G55">
            <v>2775.7065602338944</v>
          </cell>
        </row>
        <row r="56">
          <cell r="B56">
            <v>3444.8240105879495</v>
          </cell>
          <cell r="C56">
            <v>3760.4693139999999</v>
          </cell>
          <cell r="E56">
            <v>-5.7443166313755398</v>
          </cell>
          <cell r="F56">
            <v>7.4647163471756102</v>
          </cell>
          <cell r="G56">
            <v>2092.7839605827653</v>
          </cell>
        </row>
        <row r="57">
          <cell r="B57">
            <v>4186.1207403949711</v>
          </cell>
          <cell r="C57">
            <v>3945.2850509999998</v>
          </cell>
          <cell r="E57">
            <v>-4.1821427994369884</v>
          </cell>
          <cell r="F57">
            <v>6.9576405429650379</v>
          </cell>
          <cell r="G57">
            <v>2134.7454248291651</v>
          </cell>
        </row>
        <row r="58">
          <cell r="B58">
            <v>3632.9935854356581</v>
          </cell>
          <cell r="C58">
            <v>3424.0677780000001</v>
          </cell>
          <cell r="E58">
            <v>-5.784968815460374</v>
          </cell>
          <cell r="F58">
            <v>6.0390984937824612</v>
          </cell>
          <cell r="G58">
            <v>1640.5133034528731</v>
          </cell>
        </row>
        <row r="59">
          <cell r="B59">
            <v>3674.1273053359887</v>
          </cell>
          <cell r="C59">
            <v>3782.648044</v>
          </cell>
          <cell r="E59">
            <v>-6.9505706865111421</v>
          </cell>
          <cell r="F59">
            <v>4.5170050786285572</v>
          </cell>
          <cell r="G59">
            <v>1209.0714128862001</v>
          </cell>
        </row>
        <row r="60">
          <cell r="B60">
            <v>3429.2579117772498</v>
          </cell>
          <cell r="C60">
            <v>3388.113687</v>
          </cell>
          <cell r="E60">
            <v>-9.5350044884112748</v>
          </cell>
          <cell r="F60">
            <v>3.1645499666269359</v>
          </cell>
          <cell r="G60">
            <v>808.14738876880892</v>
          </cell>
        </row>
        <row r="61">
          <cell r="B61">
            <v>3864.0126344305781</v>
          </cell>
          <cell r="C61">
            <v>3146.2446540000001</v>
          </cell>
          <cell r="E61">
            <v>-9.5969455321569797</v>
          </cell>
          <cell r="F61">
            <v>3.2625911206416021</v>
          </cell>
          <cell r="G61">
            <v>504.45186377285063</v>
          </cell>
        </row>
        <row r="62">
          <cell r="B62">
            <v>3168.7367436777604</v>
          </cell>
          <cell r="C62">
            <v>3845.0089389999994</v>
          </cell>
          <cell r="E62">
            <v>-9.2553856899233864</v>
          </cell>
          <cell r="F62">
            <v>1.3922911031373673</v>
          </cell>
          <cell r="G62">
            <v>278.99673991736245</v>
          </cell>
        </row>
        <row r="63">
          <cell r="B63">
            <v>3330.2600822527152</v>
          </cell>
          <cell r="C63">
            <v>2969.9238969999997</v>
          </cell>
          <cell r="E63">
            <v>-8.0045778767883462</v>
          </cell>
          <cell r="F63">
            <v>0.14584919581983513</v>
          </cell>
          <cell r="G63">
            <v>552.97655556291829</v>
          </cell>
        </row>
        <row r="64">
          <cell r="B64">
            <v>3280.7390417205397</v>
          </cell>
          <cell r="C64">
            <v>3370.5471170000001</v>
          </cell>
          <cell r="E64">
            <v>-8.2091011128527924</v>
          </cell>
          <cell r="F64">
            <v>0.61794942898262661</v>
          </cell>
          <cell r="G64">
            <v>-14.964741276934092</v>
          </cell>
        </row>
        <row r="65">
          <cell r="B65">
            <v>3127.165706001279</v>
          </cell>
          <cell r="C65">
            <v>3570.3567470000003</v>
          </cell>
          <cell r="E65">
            <v>-8.4356217307005608</v>
          </cell>
          <cell r="F65">
            <v>-2.6073088576467285E-2</v>
          </cell>
          <cell r="G65">
            <v>-172.71515361110914</v>
          </cell>
        </row>
        <row r="66">
          <cell r="B66">
            <v>3126.1531310775722</v>
          </cell>
          <cell r="C66">
            <v>3486.425295</v>
          </cell>
          <cell r="E66">
            <v>-9.0135272907056958</v>
          </cell>
          <cell r="F66">
            <v>-1.3299020115874214</v>
          </cell>
          <cell r="G66">
            <v>-282.73808884135588</v>
          </cell>
        </row>
        <row r="67">
          <cell r="B67">
            <v>3238.0876202343352</v>
          </cell>
          <cell r="C67">
            <v>3306.7937400000001</v>
          </cell>
          <cell r="E67">
            <v>-8.1894520093956658</v>
          </cell>
          <cell r="F67">
            <v>-1.0202668410342284</v>
          </cell>
          <cell r="G67">
            <v>-493.40575007340249</v>
          </cell>
        </row>
        <row r="68">
          <cell r="B68">
            <v>3365.7630380051392</v>
          </cell>
          <cell r="C68">
            <v>3561.5915140000002</v>
          </cell>
          <cell r="E68">
            <v>-7.0487439222526831</v>
          </cell>
          <cell r="F68">
            <v>-1.5889956205716231</v>
          </cell>
          <cell r="G68">
            <v>-373.58892265621307</v>
          </cell>
        </row>
        <row r="69">
          <cell r="B69">
            <v>3623.6067931620346</v>
          </cell>
          <cell r="C69">
            <v>3647.034267</v>
          </cell>
          <cell r="E69">
            <v>-8.7139675701292276</v>
          </cell>
          <cell r="F69">
            <v>-2.6459880853573878</v>
          </cell>
          <cell r="G69">
            <v>-637.85208588914975</v>
          </cell>
        </row>
        <row r="70">
          <cell r="B70">
            <v>3374.6420379410461</v>
          </cell>
          <cell r="C70">
            <v>3374.7883579999998</v>
          </cell>
          <cell r="E70">
            <v>-8.156866685062937</v>
          </cell>
          <cell r="F70">
            <v>-2.6277863293080657</v>
          </cell>
          <cell r="G70">
            <v>-846.92421338376153</v>
          </cell>
        </row>
        <row r="71">
          <cell r="B71">
            <v>3362.8571933566623</v>
          </cell>
          <cell r="C71">
            <v>3555.2878620000001</v>
          </cell>
          <cell r="E71">
            <v>-8.0087827911322194</v>
          </cell>
          <cell r="F71">
            <v>-3.2117070955848845</v>
          </cell>
          <cell r="G71">
            <v>-930.83414336308806</v>
          </cell>
        </row>
        <row r="72">
          <cell r="B72">
            <v>3154.9053928738535</v>
          </cell>
          <cell r="C72">
            <v>3255.5350149999999</v>
          </cell>
          <cell r="E72">
            <v>-7.3615856933107437</v>
          </cell>
          <cell r="F72">
            <v>-3.0650152222073785</v>
          </cell>
          <cell r="G72">
            <v>-1072.6079902664842</v>
          </cell>
        </row>
        <row r="73">
          <cell r="B73">
            <v>3379.7661183337245</v>
          </cell>
          <cell r="C73">
            <v>3098.8577989999999</v>
          </cell>
          <cell r="E73">
            <v>-7.7645922827576044</v>
          </cell>
          <cell r="F73">
            <v>-3.1023430789191337</v>
          </cell>
          <cell r="G73">
            <v>-1509.4676513633376</v>
          </cell>
        </row>
        <row r="74">
          <cell r="B74">
            <v>2822.267147471131</v>
          </cell>
          <cell r="C74">
            <v>3253.4239619999998</v>
          </cell>
          <cell r="E74">
            <v>-7.8755136308058979</v>
          </cell>
          <cell r="F74">
            <v>-4.275232195854727</v>
          </cell>
          <cell r="G74">
            <v>-1264.3522705699675</v>
          </cell>
        </row>
        <row r="75">
          <cell r="B75">
            <v>2626.7450037124859</v>
          </cell>
          <cell r="C75">
            <v>2761.3476529999998</v>
          </cell>
          <cell r="E75">
            <v>-9.675646152359846</v>
          </cell>
          <cell r="F75">
            <v>-4.304291842429592</v>
          </cell>
          <cell r="G75">
            <v>-1759.2911051101969</v>
          </cell>
        </row>
        <row r="76">
          <cell r="B76">
            <v>2698.8079964927229</v>
          </cell>
          <cell r="C76">
            <v>3238.8764110000002</v>
          </cell>
          <cell r="E76">
            <v>-10.042655093734055</v>
          </cell>
          <cell r="F76">
            <v>-4.8320945491684171</v>
          </cell>
          <cell r="G76">
            <v>-2209.5514443380139</v>
          </cell>
        </row>
        <row r="77">
          <cell r="B77">
            <v>2421.5006563290649</v>
          </cell>
          <cell r="C77">
            <v>3032.3964629999996</v>
          </cell>
          <cell r="E77">
            <v>-11.503331680419052</v>
          </cell>
          <cell r="F77">
            <v>-6.2325525889425819</v>
          </cell>
          <cell r="G77">
            <v>-2377.2562100102273</v>
          </cell>
        </row>
        <row r="78">
          <cell r="B78">
            <v>2662.0843861569174</v>
          </cell>
          <cell r="C78">
            <v>3022.0160769999998</v>
          </cell>
          <cell r="E78">
            <v>-11.72347161199292</v>
          </cell>
          <cell r="F78">
            <v>-6.6453310671576133</v>
          </cell>
          <cell r="G78">
            <v>-2376.9157369308818</v>
          </cell>
        </row>
        <row r="79">
          <cell r="B79">
            <v>3199.341142577669</v>
          </cell>
          <cell r="C79">
            <v>3290.5249429999999</v>
          </cell>
          <cell r="E79">
            <v>-11.590130948482823</v>
          </cell>
          <cell r="F79">
            <v>-6.9154489540269424</v>
          </cell>
          <cell r="G79">
            <v>-2399.3934175875479</v>
          </cell>
        </row>
        <row r="80">
          <cell r="B80">
            <v>2859.0158506489079</v>
          </cell>
          <cell r="C80">
            <v>3145.9714709999998</v>
          </cell>
          <cell r="E80">
            <v>-12.644726418785226</v>
          </cell>
          <cell r="F80">
            <v>-7.4669131741833183</v>
          </cell>
          <cell r="G80">
            <v>-2490.5205619437788</v>
          </cell>
        </row>
        <row r="81">
          <cell r="B81">
            <v>3051.0872166493373</v>
          </cell>
          <cell r="C81">
            <v>3161.0826069999994</v>
          </cell>
          <cell r="E81">
            <v>-12.843287810825899</v>
          </cell>
          <cell r="F81">
            <v>-7.9728825692822198</v>
          </cell>
          <cell r="G81">
            <v>-2577.0884784564755</v>
          </cell>
        </row>
        <row r="82">
          <cell r="B82">
            <v>2729.0226054161121</v>
          </cell>
          <cell r="C82">
            <v>3113.1106810000001</v>
          </cell>
          <cell r="E82">
            <v>-13.87881069462496</v>
          </cell>
          <cell r="F82">
            <v>-8.4947884335100099</v>
          </cell>
          <cell r="G82">
            <v>-2961.0302339814098</v>
          </cell>
        </row>
        <row r="83">
          <cell r="B83">
            <v>3113.6152402559132</v>
          </cell>
          <cell r="C83">
            <v>3110.3578479999996</v>
          </cell>
          <cell r="E83">
            <v>-13.832082051642018</v>
          </cell>
          <cell r="F83">
            <v>-9.0694401520206469</v>
          </cell>
          <cell r="G83">
            <v>-2765.3421730821583</v>
          </cell>
        </row>
        <row r="84">
          <cell r="B84">
            <v>2945.7059815562343</v>
          </cell>
          <cell r="C84">
            <v>3201.1621279999999</v>
          </cell>
          <cell r="E84">
            <v>-13.76409971901883</v>
          </cell>
          <cell r="F84">
            <v>-8.9083732579441772</v>
          </cell>
          <cell r="G84">
            <v>-2920.1686973997776</v>
          </cell>
        </row>
        <row r="85">
          <cell r="B85">
            <v>3285.1613062346605</v>
          </cell>
          <cell r="C85">
            <v>3000.5198829999999</v>
          </cell>
          <cell r="E85">
            <v>-12.947080718652728</v>
          </cell>
          <cell r="F85">
            <v>-9.042802029778116</v>
          </cell>
          <cell r="G85">
            <v>-2916.4355934988416</v>
          </cell>
        </row>
        <row r="86">
          <cell r="B86">
            <v>2474.893621622643</v>
          </cell>
          <cell r="C86">
            <v>2979.94938001323</v>
          </cell>
          <cell r="E86">
            <v>-13.063860637077468</v>
          </cell>
          <cell r="F86">
            <v>-8.3886343241927364</v>
          </cell>
          <cell r="G86">
            <v>-2990.3345373605598</v>
          </cell>
        </row>
        <row r="87">
          <cell r="B87">
            <v>2456.8054564120139</v>
          </cell>
          <cell r="C87">
            <v>2585.8649641179036</v>
          </cell>
          <cell r="E87">
            <v>-11.916151868713996</v>
          </cell>
          <cell r="F87">
            <v>-8.3498766559420687</v>
          </cell>
          <cell r="G87">
            <v>-2984.7913957789356</v>
          </cell>
        </row>
        <row r="88">
          <cell r="B88">
            <v>2822.1074948348919</v>
          </cell>
          <cell r="C88">
            <v>2815.3089878318633</v>
          </cell>
          <cell r="E88">
            <v>-10.238384362183282</v>
          </cell>
          <cell r="F88">
            <v>-9.1050216388529321</v>
          </cell>
          <cell r="G88">
            <v>-2437.9244742686296</v>
          </cell>
        </row>
        <row r="89">
          <cell r="B89">
            <v>2804.3909578095377</v>
          </cell>
          <cell r="C89">
            <v>2745.8484302273673</v>
          </cell>
          <cell r="E89">
            <v>-7.5060174835195994</v>
          </cell>
          <cell r="F89">
            <v>-8.5934755509837544</v>
          </cell>
          <cell r="G89">
            <v>-1768.4861400155246</v>
          </cell>
        </row>
        <row r="90">
          <cell r="B90">
            <v>2858.1809841649711</v>
          </cell>
          <cell r="C90">
            <v>2765.6391249416156</v>
          </cell>
          <cell r="E90">
            <v>-5.8035544592404165</v>
          </cell>
          <cell r="F90">
            <v>-8.1635798977596465</v>
          </cell>
          <cell r="G90">
            <v>-1316.0125899490868</v>
          </cell>
        </row>
        <row r="91">
          <cell r="B91">
            <v>2703.8279289547677</v>
          </cell>
          <cell r="C91">
            <v>2887.9838591260341</v>
          </cell>
          <cell r="E91">
            <v>-7.0545405590407739</v>
          </cell>
          <cell r="F91">
            <v>-9.1550962508632949</v>
          </cell>
          <cell r="G91">
            <v>-1408.9847196980222</v>
          </cell>
        </row>
        <row r="92">
          <cell r="B92">
            <v>3351.8939690677271</v>
          </cell>
          <cell r="C92">
            <v>2759.7809101380685</v>
          </cell>
          <cell r="E92">
            <v>-4.390833930938129</v>
          </cell>
          <cell r="F92">
            <v>-9.177386351700406</v>
          </cell>
          <cell r="G92">
            <v>-529.91604041727169</v>
          </cell>
        </row>
        <row r="93">
          <cell r="B93">
            <v>3260.0369143276253</v>
          </cell>
          <cell r="C93">
            <v>3168.6842261865313</v>
          </cell>
          <cell r="E93">
            <v>-2.2670856856701391</v>
          </cell>
          <cell r="F93">
            <v>-8.0018054641955132</v>
          </cell>
          <cell r="G93">
            <v>-328.56796192551565</v>
          </cell>
        </row>
        <row r="94">
          <cell r="B94">
            <v>3263.1262279186958</v>
          </cell>
          <cell r="C94">
            <v>3178.6742570109691</v>
          </cell>
          <cell r="E94">
            <v>1.064835720072324</v>
          </cell>
          <cell r="F94">
            <v>-7.1942257496366864</v>
          </cell>
          <cell r="G94">
            <v>139.97208456609906</v>
          </cell>
        </row>
        <row r="95">
          <cell r="B95">
            <v>3561.8341965172262</v>
          </cell>
          <cell r="C95">
            <v>3192.8390597309549</v>
          </cell>
          <cell r="E95">
            <v>3.0814027033907507</v>
          </cell>
          <cell r="F95">
            <v>-5.8725723720051235</v>
          </cell>
          <cell r="G95">
            <v>505.70982909645682</v>
          </cell>
        </row>
        <row r="96">
          <cell r="B96">
            <v>3408.8251169645432</v>
          </cell>
          <cell r="C96">
            <v>3018.5460035249289</v>
          </cell>
          <cell r="E96">
            <v>5.0483261804045156</v>
          </cell>
          <cell r="F96">
            <v>-6.2237329025520722</v>
          </cell>
          <cell r="G96">
            <v>1151.4450889798368</v>
          </cell>
        </row>
        <row r="97">
          <cell r="B97">
            <v>4115.8151737372045</v>
          </cell>
          <cell r="C97">
            <v>3029.2800699998684</v>
          </cell>
          <cell r="E97">
            <v>7.7507875564950552</v>
          </cell>
          <cell r="F97">
            <v>-5.8996631109550322</v>
          </cell>
          <cell r="G97">
            <v>1953.3387694825124</v>
          </cell>
        </row>
        <row r="98">
          <cell r="B98">
            <v>3296.8260603600061</v>
          </cell>
          <cell r="C98">
            <v>2969.170408</v>
          </cell>
          <cell r="E98">
            <v>11.262193948312273</v>
          </cell>
          <cell r="F98">
            <v>-5.2343112706612374</v>
          </cell>
          <cell r="G98">
            <v>2786.0501802331055</v>
          </cell>
        </row>
        <row r="99">
          <cell r="B99">
            <v>3576.4127079371983</v>
          </cell>
          <cell r="C99">
            <v>2840.5484720000004</v>
          </cell>
          <cell r="E99">
            <v>15.122960740506301</v>
          </cell>
          <cell r="F99">
            <v>-4.092879693103427</v>
          </cell>
          <cell r="G99">
            <v>3650.9739238761931</v>
          </cell>
        </row>
        <row r="100">
          <cell r="B100">
            <v>3300.1577753630531</v>
          </cell>
          <cell r="C100">
            <v>3182.0257700000002</v>
          </cell>
          <cell r="E100">
            <v>16.110911589871819</v>
          </cell>
          <cell r="F100">
            <v>-1.97278952669636</v>
          </cell>
          <cell r="G100">
            <v>3762.3074222362175</v>
          </cell>
        </row>
        <row r="101">
          <cell r="B101">
            <v>3139.6521088707773</v>
          </cell>
          <cell r="C101">
            <v>2976.9949580000002</v>
          </cell>
          <cell r="E101">
            <v>15.793161586826329</v>
          </cell>
          <cell r="F101">
            <v>-0.55720406996854877</v>
          </cell>
          <cell r="G101">
            <v>3866.4220455248242</v>
          </cell>
        </row>
        <row r="102">
          <cell r="B102">
            <v>3547.0438692679886</v>
          </cell>
          <cell r="C102">
            <v>3170.3946179999998</v>
          </cell>
          <cell r="E102">
            <v>17.127859290776271</v>
          </cell>
          <cell r="F102">
            <v>1.2796263597977031</v>
          </cell>
          <cell r="G102">
            <v>4150.5294375694575</v>
          </cell>
        </row>
        <row r="103">
          <cell r="B103">
            <v>3869.5395341330473</v>
          </cell>
          <cell r="C103">
            <v>3066.0528430000004</v>
          </cell>
          <cell r="E103">
            <v>22.247801569949559</v>
          </cell>
          <cell r="F103">
            <v>2.9290629011359215</v>
          </cell>
          <cell r="G103">
            <v>5138.1720588737699</v>
          </cell>
        </row>
        <row r="104">
          <cell r="B104">
            <v>3447.178210287841</v>
          </cell>
          <cell r="C104">
            <v>3204.606006</v>
          </cell>
          <cell r="E104">
            <v>20.781625521153856</v>
          </cell>
          <cell r="F104">
            <v>5.3270382533376193</v>
          </cell>
          <cell r="G104">
            <v>4788.6312042319532</v>
          </cell>
        </row>
        <row r="105">
          <cell r="B105">
            <v>4067.440810579094</v>
          </cell>
          <cell r="C105">
            <v>3504.7103190000003</v>
          </cell>
          <cell r="E105">
            <v>22.37628378813308</v>
          </cell>
          <cell r="F105">
            <v>6.2606568789440757</v>
          </cell>
          <cell r="G105">
            <v>5260.0090076699526</v>
          </cell>
        </row>
        <row r="106">
          <cell r="B106">
            <v>4393.6740697232917</v>
          </cell>
          <cell r="C106">
            <v>3311.4730150000005</v>
          </cell>
          <cell r="E106">
            <v>23.725845485282335</v>
          </cell>
          <cell r="F106">
            <v>6.440005960699466</v>
          </cell>
          <cell r="G106">
            <v>6257.7580914855171</v>
          </cell>
        </row>
        <row r="107">
          <cell r="B107">
            <v>3986.5554472961339</v>
          </cell>
          <cell r="C107">
            <v>3603.800491</v>
          </cell>
          <cell r="E107">
            <v>23.363037925987797</v>
          </cell>
          <cell r="F107">
            <v>7.3559576839090255</v>
          </cell>
          <cell r="G107">
            <v>6271.5179109953806</v>
          </cell>
        </row>
        <row r="108">
          <cell r="B108">
            <v>4212.709772588033</v>
          </cell>
          <cell r="C108">
            <v>3547.727187</v>
          </cell>
          <cell r="E108">
            <v>24.004582382549785</v>
          </cell>
          <cell r="F108">
            <v>9.422162612730915</v>
          </cell>
          <cell r="G108">
            <v>6546.2213831437984</v>
          </cell>
        </row>
        <row r="109">
          <cell r="B109">
            <v>4584.403078067171</v>
          </cell>
          <cell r="C109">
            <v>3344.5722840000003</v>
          </cell>
          <cell r="E109">
            <v>22.490465232835533</v>
          </cell>
          <cell r="F109">
            <v>10.230119141603495</v>
          </cell>
          <cell r="G109">
            <v>6699.5170734736348</v>
          </cell>
        </row>
        <row r="110">
          <cell r="B110">
            <v>4088.6238830127545</v>
          </cell>
          <cell r="C110">
            <v>3406.4926679999999</v>
          </cell>
          <cell r="E110">
            <v>21.923261469380435</v>
          </cell>
          <cell r="F110">
            <v>11.509260295942283</v>
          </cell>
          <cell r="G110">
            <v>7053.9926361263824</v>
          </cell>
        </row>
        <row r="111">
          <cell r="B111">
            <v>3670.977832450279</v>
          </cell>
          <cell r="C111">
            <v>3107.282029</v>
          </cell>
          <cell r="E111">
            <v>18.667521239407577</v>
          </cell>
          <cell r="F111">
            <v>11.460459011105328</v>
          </cell>
          <cell r="G111">
            <v>6881.8242036394622</v>
          </cell>
        </row>
        <row r="112">
          <cell r="B112">
            <v>4191.5042035584875</v>
          </cell>
          <cell r="C112">
            <v>3524.7825379999995</v>
          </cell>
          <cell r="E112">
            <v>19.487888620238337</v>
          </cell>
          <cell r="F112">
            <v>11.2758220524412</v>
          </cell>
          <cell r="G112">
            <v>7430.4138638348968</v>
          </cell>
        </row>
        <row r="113">
          <cell r="B113">
            <v>3807.1779000180254</v>
          </cell>
          <cell r="C113">
            <v>3466.8179499999997</v>
          </cell>
          <cell r="E113">
            <v>20.15794930058459</v>
          </cell>
          <cell r="F113">
            <v>11.922504599975596</v>
          </cell>
          <cell r="G113">
            <v>7608.1166629821455</v>
          </cell>
        </row>
        <row r="114">
          <cell r="B114">
            <v>4245.0008648103258</v>
          </cell>
          <cell r="C114">
            <v>3665.4928130000003</v>
          </cell>
          <cell r="E114">
            <v>19.837739372926123</v>
          </cell>
          <cell r="F114">
            <v>12.038204391593894</v>
          </cell>
          <cell r="G114">
            <v>7810.9754635244826</v>
          </cell>
        </row>
        <row r="115">
          <cell r="B115">
            <v>4540.5913815252379</v>
          </cell>
          <cell r="C115">
            <v>3371.3342809999999</v>
          </cell>
          <cell r="E115">
            <v>18.096577639284845</v>
          </cell>
          <cell r="F115">
            <v>12.327581926159368</v>
          </cell>
          <cell r="G115">
            <v>8176.7458729166738</v>
          </cell>
        </row>
        <row r="116">
          <cell r="B116">
            <v>4097.8423072224887</v>
          </cell>
          <cell r="C116">
            <v>3541.4879940000001</v>
          </cell>
          <cell r="E116">
            <v>19.384403468289335</v>
          </cell>
          <cell r="F116">
            <v>11.887611948093024</v>
          </cell>
          <cell r="G116">
            <v>8490.5279818513227</v>
          </cell>
        </row>
        <row r="117">
          <cell r="B117">
            <v>4058.5265856842334</v>
          </cell>
          <cell r="C117">
            <v>3848.4263959999994</v>
          </cell>
          <cell r="E117">
            <v>17.100438743130184</v>
          </cell>
          <cell r="F117">
            <v>11.801214483042727</v>
          </cell>
          <cell r="G117">
            <v>8137.8976799564625</v>
          </cell>
        </row>
        <row r="118">
          <cell r="B118">
            <v>3885.8730072999547</v>
          </cell>
          <cell r="C118">
            <v>3371.543083</v>
          </cell>
          <cell r="E118">
            <v>12.911295928773427</v>
          </cell>
          <cell r="F118">
            <v>11.565269779671212</v>
          </cell>
          <cell r="G118">
            <v>7570.0265495331259</v>
          </cell>
        </row>
        <row r="119">
          <cell r="B119">
            <v>3989.0925165861581</v>
          </cell>
          <cell r="C119">
            <v>4012.5192709999997</v>
          </cell>
          <cell r="E119">
            <v>11.830818697308089</v>
          </cell>
          <cell r="F119">
            <v>11.433869042616919</v>
          </cell>
          <cell r="G119">
            <v>7163.84483882315</v>
          </cell>
        </row>
        <row r="120">
          <cell r="B120">
            <v>4168.9877810878133</v>
          </cell>
          <cell r="C120">
            <v>3430.2572610000002</v>
          </cell>
          <cell r="E120">
            <v>9.7337113472241157</v>
          </cell>
          <cell r="F120">
            <v>9.5926396647521699</v>
          </cell>
          <cell r="G120">
            <v>7237.5927733229291</v>
          </cell>
        </row>
        <row r="121">
          <cell r="B121">
            <v>4322.277544500429</v>
          </cell>
          <cell r="C121">
            <v>3123.5048269999998</v>
          </cell>
          <cell r="E121">
            <v>8.0245585565779578</v>
          </cell>
          <cell r="F121">
            <v>8.1293800204306876</v>
          </cell>
          <cell r="G121">
            <v>7196.5346967561873</v>
          </cell>
        </row>
        <row r="122">
          <cell r="B122">
            <v>3939.3310118099034</v>
          </cell>
          <cell r="C122">
            <v>3478.832727</v>
          </cell>
          <cell r="E122">
            <v>5.8506670800207701</v>
          </cell>
          <cell r="F122">
            <v>7.1065507548345295</v>
          </cell>
          <cell r="G122">
            <v>6974.9017665533365</v>
          </cell>
        </row>
        <row r="123">
          <cell r="B123">
            <v>3527.8404619783969</v>
          </cell>
          <cell r="C123">
            <v>3211.252649</v>
          </cell>
          <cell r="E123">
            <v>5.3254113690217366</v>
          </cell>
          <cell r="F123">
            <v>6.6456420059320038</v>
          </cell>
          <cell r="G123">
            <v>6727.7937760814557</v>
          </cell>
        </row>
        <row r="124">
          <cell r="B124">
            <v>3752.8112472365324</v>
          </cell>
          <cell r="C124">
            <v>3275.8065340000003</v>
          </cell>
          <cell r="E124">
            <v>2.4069207002082891</v>
          </cell>
          <cell r="F124">
            <v>5.1004362536861265</v>
          </cell>
          <cell r="G124">
            <v>6538.0768237595003</v>
          </cell>
        </row>
        <row r="125">
          <cell r="B125">
            <v>3738.2188084019153</v>
          </cell>
          <cell r="C125">
            <v>3473.5260079999998</v>
          </cell>
          <cell r="E125">
            <v>0.83474280364077913</v>
          </cell>
          <cell r="F125">
            <v>3.8383540387381316</v>
          </cell>
          <cell r="G125">
            <v>6462.4096741433896</v>
          </cell>
        </row>
        <row r="126">
          <cell r="B126">
            <v>3667.5080648903804</v>
          </cell>
          <cell r="C126">
            <v>3557.0778140000002</v>
          </cell>
          <cell r="E126">
            <v>-1.8035390815837502</v>
          </cell>
          <cell r="F126">
            <v>2.3108482340558965</v>
          </cell>
          <cell r="G126">
            <v>5993.3318732234438</v>
          </cell>
        </row>
        <row r="127">
          <cell r="B127">
            <v>3990.0211819629271</v>
          </cell>
          <cell r="C127">
            <v>3175.1681840000001</v>
          </cell>
          <cell r="E127">
            <v>-4.2601223899537501</v>
          </cell>
          <cell r="F127">
            <v>1.0723840933776501</v>
          </cell>
          <cell r="G127">
            <v>5638.9277706611338</v>
          </cell>
        </row>
        <row r="128">
          <cell r="B128">
            <v>3988.5649518503064</v>
          </cell>
          <cell r="C128">
            <v>3532.6371119999999</v>
          </cell>
          <cell r="E128">
            <v>-5.7278989280289778</v>
          </cell>
          <cell r="F128">
            <v>0.22847221322707867</v>
          </cell>
          <cell r="G128">
            <v>5538.5012972889508</v>
          </cell>
        </row>
      </sheetData>
      <sheetData sheetId="1">
        <row r="1">
          <cell r="D1" t="str">
            <v>Balanza Comercial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tabSelected="1" topLeftCell="A61" zoomScale="55" zoomScaleNormal="55" workbookViewId="0">
      <selection activeCell="O114" sqref="O114"/>
    </sheetView>
  </sheetViews>
  <sheetFormatPr baseColWidth="10" defaultRowHeight="15" x14ac:dyDescent="0.25"/>
  <sheetData>
    <row r="1" spans="1:6" x14ac:dyDescent="0.25">
      <c r="B1" t="s">
        <v>0</v>
      </c>
      <c r="C1" t="s">
        <v>1</v>
      </c>
      <c r="D1" s="1" t="s">
        <v>2</v>
      </c>
      <c r="E1" t="s">
        <v>3</v>
      </c>
      <c r="F1" t="s">
        <v>4</v>
      </c>
    </row>
    <row r="2" spans="1:6" x14ac:dyDescent="0.25">
      <c r="A2" s="2" t="s">
        <v>5</v>
      </c>
      <c r="B2" s="3">
        <f>+[2]Peru!B26</f>
        <v>2964.1167304970268</v>
      </c>
      <c r="C2" s="3">
        <f>+[2]Peru!C26</f>
        <v>2713.7842490000003</v>
      </c>
      <c r="D2" s="4">
        <f>+[2]Peru!G26/1000</f>
        <v>6.8738212274800441</v>
      </c>
      <c r="E2" s="4">
        <f>+[2]Peru!E26</f>
        <v>30.308197212836802</v>
      </c>
      <c r="F2" s="4">
        <f>+[2]Peru!F26</f>
        <v>38.19980548102987</v>
      </c>
    </row>
    <row r="3" spans="1:6" x14ac:dyDescent="0.25">
      <c r="A3" s="2" t="s">
        <v>6</v>
      </c>
      <c r="B3" s="3">
        <f>+[2]Peru!B27</f>
        <v>3377.9760036371445</v>
      </c>
      <c r="C3" s="3">
        <f>+[2]Peru!C27</f>
        <v>2582.0482599999996</v>
      </c>
      <c r="D3" s="4">
        <f>+[2]Peru!G27/1000</f>
        <v>6.8943710579797788</v>
      </c>
      <c r="E3" s="4">
        <f>+[2]Peru!E27</f>
        <v>29.061337607251517</v>
      </c>
      <c r="F3" s="4">
        <f>+[2]Peru!F27</f>
        <v>39.346589802250094</v>
      </c>
    </row>
    <row r="4" spans="1:6" x14ac:dyDescent="0.25">
      <c r="A4" s="2" t="s">
        <v>1</v>
      </c>
      <c r="B4" s="3">
        <f>+[2]Peru!B28</f>
        <v>3751.3508453622958</v>
      </c>
      <c r="C4" s="3">
        <f>+[2]Peru!C28</f>
        <v>2901.9937089999999</v>
      </c>
      <c r="D4" s="4">
        <f>+[2]Peru!G28/1000</f>
        <v>7.3137762819001999</v>
      </c>
      <c r="E4" s="4">
        <f>+[2]Peru!E28</f>
        <v>28.489309872544823</v>
      </c>
      <c r="F4" s="4">
        <f>+[2]Peru!F28</f>
        <v>36.567827597440271</v>
      </c>
    </row>
    <row r="5" spans="1:6" x14ac:dyDescent="0.25">
      <c r="A5" s="2" t="s">
        <v>7</v>
      </c>
      <c r="B5" s="3">
        <f>+[2]Peru!B29</f>
        <v>3417.5123527513733</v>
      </c>
      <c r="C5" s="3">
        <f>+[2]Peru!C29</f>
        <v>3134.9164229999997</v>
      </c>
      <c r="D5" s="4">
        <f>+[2]Peru!G29/1000</f>
        <v>7.1531063779817234</v>
      </c>
      <c r="E5" s="4">
        <f>+[2]Peru!E29</f>
        <v>27.218622835550192</v>
      </c>
      <c r="F5" s="4">
        <f>+[2]Peru!F29</f>
        <v>37.220464568952025</v>
      </c>
    </row>
    <row r="6" spans="1:6" x14ac:dyDescent="0.25">
      <c r="A6" s="2" t="s">
        <v>1</v>
      </c>
      <c r="B6" s="3">
        <f>+[2]Peru!B30</f>
        <v>4105.4725703757858</v>
      </c>
      <c r="C6" s="3">
        <f>+[2]Peru!C30</f>
        <v>3230.4382289999999</v>
      </c>
      <c r="D6" s="4">
        <f>+[2]Peru!G30/1000</f>
        <v>7.7251965366382827</v>
      </c>
      <c r="E6" s="4">
        <f>+[2]Peru!E30</f>
        <v>31.82557720050977</v>
      </c>
      <c r="F6" s="4">
        <f>+[2]Peru!F30</f>
        <v>38.559384578063742</v>
      </c>
    </row>
    <row r="7" spans="1:6" x14ac:dyDescent="0.25">
      <c r="A7" s="2" t="s">
        <v>8</v>
      </c>
      <c r="B7" s="3">
        <f>+[2]Peru!B31</f>
        <v>4204.1276776041441</v>
      </c>
      <c r="C7" s="3">
        <f>+[2]Peru!C31</f>
        <v>3241.59809</v>
      </c>
      <c r="D7" s="4">
        <f>+[2]Peru!G31/1000</f>
        <v>7.8284195707577036</v>
      </c>
      <c r="E7" s="4">
        <f>+[2]Peru!E31</f>
        <v>31.142988932159625</v>
      </c>
      <c r="F7" s="4">
        <f>+[2]Peru!F31</f>
        <v>38.882048800784105</v>
      </c>
    </row>
    <row r="8" spans="1:6" x14ac:dyDescent="0.25">
      <c r="A8" s="2" t="s">
        <v>8</v>
      </c>
      <c r="B8" s="3">
        <f>+[2]Peru!B32</f>
        <v>4194.8546706976267</v>
      </c>
      <c r="C8" s="3">
        <f>+[2]Peru!C32</f>
        <v>3040.9224410000002</v>
      </c>
      <c r="D8" s="4">
        <f>+[2]Peru!G32/1000</f>
        <v>8.485797679399937</v>
      </c>
      <c r="E8" s="4">
        <f>+[2]Peru!E32</f>
        <v>31.928676301746123</v>
      </c>
      <c r="F8" s="4">
        <f>+[2]Peru!F32</f>
        <v>36.50864962909651</v>
      </c>
    </row>
    <row r="9" spans="1:6" x14ac:dyDescent="0.25">
      <c r="A9" s="2" t="s">
        <v>7</v>
      </c>
      <c r="B9" s="3">
        <f>+[2]Peru!B33</f>
        <v>4554.9163422864567</v>
      </c>
      <c r="C9" s="3">
        <f>+[2]Peru!C33</f>
        <v>3458.4463200000005</v>
      </c>
      <c r="D9" s="4">
        <f>+[2]Peru!G33/1000</f>
        <v>9.1255434930589399</v>
      </c>
      <c r="E9" s="4">
        <f>+[2]Peru!E33</f>
        <v>33.718545673813281</v>
      </c>
      <c r="F9" s="4">
        <f>+[2]Peru!F33</f>
        <v>35.472454636870509</v>
      </c>
    </row>
    <row r="10" spans="1:6" x14ac:dyDescent="0.25">
      <c r="A10" s="2" t="s">
        <v>9</v>
      </c>
      <c r="B10" s="3">
        <f>+[2]Peru!B34</f>
        <v>3977.8194550975813</v>
      </c>
      <c r="C10" s="3">
        <f>+[2]Peru!C34</f>
        <v>3192.6615690000003</v>
      </c>
      <c r="D10" s="4">
        <f>+[2]Peru!G34/1000</f>
        <v>9.2967424444343578</v>
      </c>
      <c r="E10" s="4">
        <f>+[2]Peru!E34</f>
        <v>32.55738494061498</v>
      </c>
      <c r="F10" s="4">
        <f>+[2]Peru!F34</f>
        <v>32.992002667011803</v>
      </c>
    </row>
    <row r="11" spans="1:6" x14ac:dyDescent="0.25">
      <c r="A11" s="2" t="s">
        <v>10</v>
      </c>
      <c r="B11" s="3">
        <f>+[2]Peru!B35</f>
        <v>3935.9968234349462</v>
      </c>
      <c r="C11" s="3">
        <f>+[2]Peru!C35</f>
        <v>3155.1621540000001</v>
      </c>
      <c r="D11" s="4">
        <f>+[2]Peru!G35/1000</f>
        <v>9.570551920781952</v>
      </c>
      <c r="E11" s="4">
        <f>+[2]Peru!E35</f>
        <v>32.50423125293139</v>
      </c>
      <c r="F11" s="4">
        <f>+[2]Peru!F35</f>
        <v>31.329927719369721</v>
      </c>
    </row>
    <row r="12" spans="1:6" x14ac:dyDescent="0.25">
      <c r="A12" s="2" t="s">
        <v>11</v>
      </c>
      <c r="B12" s="3">
        <f>+[2]Peru!B36</f>
        <v>3352.284192489235</v>
      </c>
      <c r="C12" s="3">
        <f>+[2]Peru!C36</f>
        <v>3250.1745999999998</v>
      </c>
      <c r="D12" s="4">
        <f>+[2]Peru!G36/1000</f>
        <v>9.0210917385136664</v>
      </c>
      <c r="E12" s="4">
        <f>+[2]Peru!E36</f>
        <v>30.084613993361842</v>
      </c>
      <c r="F12" s="4">
        <f>+[2]Peru!F36</f>
        <v>30.046540604530549</v>
      </c>
    </row>
    <row r="13" spans="1:6" x14ac:dyDescent="0.25">
      <c r="A13" s="2" t="s">
        <v>12</v>
      </c>
      <c r="B13" s="3">
        <f>+[2]Peru!B37</f>
        <v>4539.5339019399344</v>
      </c>
      <c r="C13" s="3">
        <f>+[2]Peru!C37</f>
        <v>3249.375556</v>
      </c>
      <c r="D13" s="4">
        <f>+[2]Peru!G37/1000</f>
        <v>9.2244399661735503</v>
      </c>
      <c r="E13" s="4">
        <f>+[2]Peru!E37</f>
        <v>29.530645159643598</v>
      </c>
      <c r="F13" s="4">
        <f>+[2]Peru!F37</f>
        <v>28.929757811070289</v>
      </c>
    </row>
    <row r="14" spans="1:6" x14ac:dyDescent="0.25">
      <c r="A14" s="2" t="s">
        <v>13</v>
      </c>
      <c r="B14" s="3">
        <f>+[2]Peru!B38</f>
        <v>4029.2493280191866</v>
      </c>
      <c r="C14" s="3">
        <f>+[2]Peru!C38</f>
        <v>3285.080152</v>
      </c>
      <c r="D14" s="4">
        <f>+[2]Peru!G38/1000</f>
        <v>9.7182766606957092</v>
      </c>
      <c r="E14" s="4">
        <f>+[2]Peru!E38</f>
        <v>30.589714762827299</v>
      </c>
      <c r="F14" s="4">
        <f>+[2]Peru!F38</f>
        <v>28.071348145292262</v>
      </c>
    </row>
    <row r="15" spans="1:6" x14ac:dyDescent="0.25">
      <c r="A15" s="2" t="s">
        <v>6</v>
      </c>
      <c r="B15" s="3">
        <f>+[2]Peru!B39</f>
        <v>3823.8868872518169</v>
      </c>
      <c r="C15" s="3">
        <f>+[2]Peru!C39</f>
        <v>2861.1547859999996</v>
      </c>
      <c r="D15" s="4">
        <f>+[2]Peru!G39/1000</f>
        <v>9.8850810183103803</v>
      </c>
      <c r="E15" s="4">
        <f>+[2]Peru!E39</f>
        <v>29.2247755720783</v>
      </c>
      <c r="F15" s="4">
        <f>+[2]Peru!F39</f>
        <v>25.989510543135836</v>
      </c>
    </row>
    <row r="16" spans="1:6" x14ac:dyDescent="0.25">
      <c r="A16" s="2" t="s">
        <v>1</v>
      </c>
      <c r="B16" s="3">
        <f>+[2]Peru!B40</f>
        <v>4166.0100791812383</v>
      </c>
      <c r="C16" s="3">
        <f>+[2]Peru!C40</f>
        <v>3378.4208090000006</v>
      </c>
      <c r="D16" s="4">
        <f>+[2]Peru!G40/1000</f>
        <v>9.8233131521293231</v>
      </c>
      <c r="E16" s="4">
        <f>+[2]Peru!E40</f>
        <v>27.139378196492132</v>
      </c>
      <c r="F16" s="4">
        <f>+[2]Peru!F40</f>
        <v>25.429244500885332</v>
      </c>
    </row>
    <row r="17" spans="1:6" x14ac:dyDescent="0.25">
      <c r="A17" s="2" t="s">
        <v>7</v>
      </c>
      <c r="B17" s="3">
        <f>+[2]Peru!B41</f>
        <v>3226.9809270441006</v>
      </c>
      <c r="C17" s="3">
        <f>+[2]Peru!C41</f>
        <v>3188.9735910000004</v>
      </c>
      <c r="D17" s="4">
        <f>+[2]Peru!G41/1000</f>
        <v>9.5787245584220493</v>
      </c>
      <c r="E17" s="4">
        <f>+[2]Peru!E41</f>
        <v>24.198048468003265</v>
      </c>
      <c r="F17" s="4">
        <f>+[2]Peru!F41</f>
        <v>21.998520541340596</v>
      </c>
    </row>
    <row r="18" spans="1:6" x14ac:dyDescent="0.25">
      <c r="A18" s="2" t="s">
        <v>1</v>
      </c>
      <c r="B18" s="3">
        <f>+[2]Peru!B42</f>
        <v>3718.0716551063738</v>
      </c>
      <c r="C18" s="3">
        <f>+[2]Peru!C42</f>
        <v>3554.5300940000002</v>
      </c>
      <c r="D18" s="4">
        <f>+[2]Peru!G42/1000</f>
        <v>8.867231778152636</v>
      </c>
      <c r="E18" s="4">
        <f>+[2]Peru!E42</f>
        <v>17.976926478072258</v>
      </c>
      <c r="F18" s="4">
        <f>+[2]Peru!F42</f>
        <v>18.7308025521628</v>
      </c>
    </row>
    <row r="19" spans="1:6" x14ac:dyDescent="0.25">
      <c r="A19" s="2" t="s">
        <v>8</v>
      </c>
      <c r="B19" s="3">
        <f>+[2]Peru!B43</f>
        <v>3871.2306881128648</v>
      </c>
      <c r="C19" s="3">
        <f>+[2]Peru!C43</f>
        <v>3230.3629510000001</v>
      </c>
      <c r="D19" s="4">
        <f>+[2]Peru!G43/1000</f>
        <v>8.5455699276613579</v>
      </c>
      <c r="E19" s="4">
        <f>+[2]Peru!E43</f>
        <v>14.187748248326443</v>
      </c>
      <c r="F19" s="4">
        <f>+[2]Peru!F43</f>
        <v>15.356378352242103</v>
      </c>
    </row>
    <row r="20" spans="1:6" x14ac:dyDescent="0.25">
      <c r="A20" s="2" t="s">
        <v>8</v>
      </c>
      <c r="B20" s="3">
        <f>+[2]Peru!B44</f>
        <v>4084.6347332390787</v>
      </c>
      <c r="C20" s="3">
        <f>+[2]Peru!C44</f>
        <v>3717.3574370000001</v>
      </c>
      <c r="D20" s="4">
        <f>+[2]Peru!G44/1000</f>
        <v>7.7589149942028106</v>
      </c>
      <c r="E20" s="4">
        <f>+[2]Peru!E44</f>
        <v>10.82592801007624</v>
      </c>
      <c r="F20" s="4">
        <f>+[2]Peru!F44</f>
        <v>15.640817958673765</v>
      </c>
    </row>
    <row r="21" spans="1:6" x14ac:dyDescent="0.25">
      <c r="A21" s="2" t="s">
        <v>7</v>
      </c>
      <c r="B21" s="3">
        <f>+[2]Peru!B45</f>
        <v>3989.3902901485712</v>
      </c>
      <c r="C21" s="3">
        <f>+[2]Peru!C45</f>
        <v>3790.5160649999998</v>
      </c>
      <c r="D21" s="4">
        <f>+[2]Peru!G45/1000</f>
        <v>6.8613191970649261</v>
      </c>
      <c r="E21" s="4">
        <f>+[2]Peru!E45</f>
        <v>5.7349347806734556</v>
      </c>
      <c r="F21" s="4">
        <f>+[2]Peru!F45</f>
        <v>13.686743615386206</v>
      </c>
    </row>
    <row r="22" spans="1:6" x14ac:dyDescent="0.25">
      <c r="A22" s="2" t="s">
        <v>9</v>
      </c>
      <c r="B22" s="3">
        <f>+[2]Peru!B46</f>
        <v>4185.8032178119502</v>
      </c>
      <c r="C22" s="3">
        <f>+[2]Peru!C46</f>
        <v>3482.645289</v>
      </c>
      <c r="D22" s="4">
        <f>+[2]Peru!G46/1000</f>
        <v>6.7793192397792952</v>
      </c>
      <c r="E22" s="4">
        <f>+[2]Peru!E46</f>
        <v>4.6277081801908224</v>
      </c>
      <c r="F22" s="4">
        <f>+[2]Peru!F46</f>
        <v>12.919054794719614</v>
      </c>
    </row>
    <row r="23" spans="1:6" x14ac:dyDescent="0.25">
      <c r="A23" s="2"/>
      <c r="B23" s="3">
        <f>+[2]Peru!B47</f>
        <v>4083.6619559026617</v>
      </c>
      <c r="C23" s="3">
        <f>+[2]Peru!C47</f>
        <v>3760.740804</v>
      </c>
      <c r="D23" s="4">
        <f>+[2]Peru!G47/1000</f>
        <v>6.321405722247011</v>
      </c>
      <c r="E23" s="4">
        <f>+[2]Peru!E47</f>
        <v>3.1953318216325215</v>
      </c>
      <c r="F23" s="4">
        <f>+[2]Peru!F47</f>
        <v>13.058516134613157</v>
      </c>
    </row>
    <row r="24" spans="1:6" x14ac:dyDescent="0.25">
      <c r="A24" s="2"/>
      <c r="B24" s="3">
        <f>+[2]Peru!B48</f>
        <v>4031.4041408946405</v>
      </c>
      <c r="C24" s="3">
        <f>+[2]Peru!C48</f>
        <v>3589.3358919999996</v>
      </c>
      <c r="D24" s="4">
        <f>+[2]Peru!G48/1000</f>
        <v>6.661364378652415</v>
      </c>
      <c r="E24" s="4">
        <f>+[2]Peru!E48</f>
        <v>4.6929571256557381</v>
      </c>
      <c r="F24" s="4">
        <f>+[2]Peru!F48</f>
        <v>12.29943419310888</v>
      </c>
    </row>
    <row r="25" spans="1:6" x14ac:dyDescent="0.25">
      <c r="A25" s="5"/>
      <c r="B25" s="6">
        <f>+[2]Peru!B49</f>
        <v>4200.2827754265363</v>
      </c>
      <c r="C25" s="6">
        <f>+[2]Peru!C49</f>
        <v>3178.81927</v>
      </c>
      <c r="D25" s="7">
        <f>+[2]Peru!G49/1000</f>
        <v>6.3926695381390184</v>
      </c>
      <c r="E25" s="7">
        <f>+[2]Peru!E49</f>
        <v>2.2309944139684319</v>
      </c>
      <c r="F25" s="7">
        <f>+[2]Peru!F49</f>
        <v>10.407152583489349</v>
      </c>
    </row>
    <row r="26" spans="1:6" x14ac:dyDescent="0.25">
      <c r="A26" s="2" t="s">
        <v>14</v>
      </c>
      <c r="B26" s="3">
        <f>+[2]Peru!B50</f>
        <v>3493.2194215332488</v>
      </c>
      <c r="C26" s="3">
        <f>+[2]Peru!C50</f>
        <v>3944.0364929999996</v>
      </c>
      <c r="D26" s="4">
        <f>+[2]Peru!G50/1000</f>
        <v>5.1976832906530817</v>
      </c>
      <c r="E26" s="4">
        <f>+[2]Peru!E50</f>
        <v>-1.1941490853643586</v>
      </c>
      <c r="F26" s="4">
        <f>+[2]Peru!F50</f>
        <v>10.481921128201904</v>
      </c>
    </row>
    <row r="27" spans="1:6" x14ac:dyDescent="0.25">
      <c r="A27" s="2"/>
      <c r="B27" s="3">
        <f>+[2]Peru!B51</f>
        <v>3261.4059376071596</v>
      </c>
      <c r="C27" s="3">
        <f>+[2]Peru!C51</f>
        <v>3175.0495679999999</v>
      </c>
      <c r="D27" s="4">
        <f>+[2]Peru!G51/1000</f>
        <v>4.3213075590084244</v>
      </c>
      <c r="E27" s="4">
        <f>+[2]Peru!E51</f>
        <v>-3.2888029304526611</v>
      </c>
      <c r="F27" s="4">
        <f>+[2]Peru!F51</f>
        <v>10.496479680755172</v>
      </c>
    </row>
    <row r="28" spans="1:6" x14ac:dyDescent="0.25">
      <c r="A28" s="2"/>
      <c r="B28" s="3">
        <f>+[2]Peru!B52</f>
        <v>3753.8153165603921</v>
      </c>
      <c r="C28" s="3">
        <f>+[2]Peru!C52</f>
        <v>3275.6820950000001</v>
      </c>
      <c r="D28" s="4">
        <f>+[2]Peru!G52/1000</f>
        <v>4.0118515103875785</v>
      </c>
      <c r="E28" s="4">
        <f>+[2]Peru!E52</f>
        <v>-4.9724233263740132</v>
      </c>
      <c r="F28" s="4">
        <f>+[2]Peru!F52</f>
        <v>8.8613423391477255</v>
      </c>
    </row>
    <row r="29" spans="1:6" x14ac:dyDescent="0.25">
      <c r="A29" s="2"/>
      <c r="B29" s="3">
        <f>+[2]Peru!B53</f>
        <v>3229.151225335454</v>
      </c>
      <c r="C29" s="3">
        <f>+[2]Peru!C53</f>
        <v>3514.5918540000002</v>
      </c>
      <c r="D29" s="4">
        <f>+[2]Peru!G53/1000</f>
        <v>3.6884035456789319</v>
      </c>
      <c r="E29" s="4">
        <f>+[2]Peru!E53</f>
        <v>-4.591580714554226</v>
      </c>
      <c r="F29" s="4">
        <f>+[2]Peru!F53</f>
        <v>9.5536709946224931</v>
      </c>
    </row>
    <row r="30" spans="1:6" x14ac:dyDescent="0.25">
      <c r="A30" s="2"/>
      <c r="B30" s="3">
        <f>+[2]Peru!B54</f>
        <v>3547.0396983078185</v>
      </c>
      <c r="C30" s="3">
        <f>+[2]Peru!C54</f>
        <v>3797.2889269999996</v>
      </c>
      <c r="D30" s="4">
        <f>+[2]Peru!G54/1000</f>
        <v>3.2746127558803773</v>
      </c>
      <c r="E30" s="4">
        <f>+[2]Peru!E54</f>
        <v>-4.1754750901944817</v>
      </c>
      <c r="F30" s="4">
        <f>+[2]Peru!F54</f>
        <v>9.2646699213548231</v>
      </c>
    </row>
    <row r="31" spans="1:6" x14ac:dyDescent="0.25">
      <c r="A31" s="2"/>
      <c r="B31" s="3">
        <f>+[2]Peru!B55</f>
        <v>3344.6687914663821</v>
      </c>
      <c r="C31" s="3">
        <f>+[2]Peru!C55</f>
        <v>3202.7072500000004</v>
      </c>
      <c r="D31" s="4">
        <f>+[2]Peru!G55/1000</f>
        <v>2.7757065602338944</v>
      </c>
      <c r="E31" s="4">
        <f>+[2]Peru!E55</f>
        <v>-4.613460490205938</v>
      </c>
      <c r="F31" s="4">
        <f>+[2]Peru!F55</f>
        <v>9.2250778026053553</v>
      </c>
    </row>
    <row r="32" spans="1:6" x14ac:dyDescent="0.25">
      <c r="A32" s="2"/>
      <c r="B32" s="3">
        <f>+[2]Peru!B56</f>
        <v>3444.8240105879495</v>
      </c>
      <c r="C32" s="3">
        <f>+[2]Peru!C56</f>
        <v>3760.4693139999999</v>
      </c>
      <c r="D32" s="4">
        <f>+[2]Peru!G56/1000</f>
        <v>2.0927839605827652</v>
      </c>
      <c r="E32" s="4">
        <f>+[2]Peru!E56</f>
        <v>-5.7443166313755398</v>
      </c>
      <c r="F32" s="4">
        <f>+[2]Peru!F56</f>
        <v>7.4647163471756102</v>
      </c>
    </row>
    <row r="33" spans="1:6" x14ac:dyDescent="0.25">
      <c r="A33" s="2"/>
      <c r="B33" s="3">
        <f>+[2]Peru!B57</f>
        <v>4186.1207403949711</v>
      </c>
      <c r="C33" s="3">
        <f>+[2]Peru!C57</f>
        <v>3945.2850509999998</v>
      </c>
      <c r="D33" s="4">
        <f>+[2]Peru!G57/1000</f>
        <v>2.1347454248291653</v>
      </c>
      <c r="E33" s="4">
        <f>+[2]Peru!E57</f>
        <v>-4.1821427994369884</v>
      </c>
      <c r="F33" s="4">
        <f>+[2]Peru!F57</f>
        <v>6.9576405429650379</v>
      </c>
    </row>
    <row r="34" spans="1:6" x14ac:dyDescent="0.25">
      <c r="A34" s="2"/>
      <c r="B34" s="3">
        <f>+[2]Peru!B58</f>
        <v>3632.9935854356581</v>
      </c>
      <c r="C34" s="3">
        <f>+[2]Peru!C58</f>
        <v>3424.0677780000001</v>
      </c>
      <c r="D34" s="4">
        <f>+[2]Peru!G58/1000</f>
        <v>1.6405133034528732</v>
      </c>
      <c r="E34" s="4">
        <f>+[2]Peru!E58</f>
        <v>-5.784968815460374</v>
      </c>
      <c r="F34" s="4">
        <f>+[2]Peru!F58</f>
        <v>6.0390984937824612</v>
      </c>
    </row>
    <row r="35" spans="1:6" x14ac:dyDescent="0.25">
      <c r="A35" s="2"/>
      <c r="B35" s="3">
        <f>+[2]Peru!B59</f>
        <v>3674.1273053359887</v>
      </c>
      <c r="C35" s="3">
        <f>+[2]Peru!C59</f>
        <v>3782.648044</v>
      </c>
      <c r="D35" s="4">
        <f>+[2]Peru!G59/1000</f>
        <v>1.2090714128862001</v>
      </c>
      <c r="E35" s="4">
        <f>+[2]Peru!E59</f>
        <v>-6.9505706865111421</v>
      </c>
      <c r="F35" s="4">
        <f>+[2]Peru!F59</f>
        <v>4.5170050786285572</v>
      </c>
    </row>
    <row r="36" spans="1:6" x14ac:dyDescent="0.25">
      <c r="A36" s="2"/>
      <c r="B36" s="3">
        <f>+[2]Peru!B60</f>
        <v>3429.2579117772498</v>
      </c>
      <c r="C36" s="3">
        <f>+[2]Peru!C60</f>
        <v>3388.113687</v>
      </c>
      <c r="D36" s="4">
        <f>+[2]Peru!G60/1000</f>
        <v>0.80814738876880887</v>
      </c>
      <c r="E36" s="4">
        <f>+[2]Peru!E60</f>
        <v>-9.5350044884112748</v>
      </c>
      <c r="F36" s="4">
        <f>+[2]Peru!F60</f>
        <v>3.1645499666269359</v>
      </c>
    </row>
    <row r="37" spans="1:6" x14ac:dyDescent="0.25">
      <c r="A37" s="2" t="s">
        <v>12</v>
      </c>
      <c r="B37" s="3">
        <f>+[2]Peru!B61</f>
        <v>3864.0126344305781</v>
      </c>
      <c r="C37" s="3">
        <f>+[2]Peru!C61</f>
        <v>3146.2446540000001</v>
      </c>
      <c r="D37" s="4">
        <f>+[2]Peru!G61/1000</f>
        <v>0.50445186377285067</v>
      </c>
      <c r="E37" s="4">
        <f>+[2]Peru!E61</f>
        <v>-9.5969455321569797</v>
      </c>
      <c r="F37" s="4">
        <f>+[2]Peru!F61</f>
        <v>3.2625911206416021</v>
      </c>
    </row>
    <row r="38" spans="1:6" x14ac:dyDescent="0.25">
      <c r="A38" s="2" t="s">
        <v>15</v>
      </c>
      <c r="B38" s="3">
        <f>+[2]Peru!B62</f>
        <v>3168.7367436777604</v>
      </c>
      <c r="C38" s="3">
        <f>+[2]Peru!C62</f>
        <v>3845.0089389999994</v>
      </c>
      <c r="D38" s="4">
        <f>+[2]Peru!G62/1000</f>
        <v>0.27899673991736246</v>
      </c>
      <c r="E38" s="4">
        <f>+[2]Peru!E62</f>
        <v>-9.2553856899233864</v>
      </c>
      <c r="F38" s="4">
        <f>+[2]Peru!F62</f>
        <v>1.3922911031373673</v>
      </c>
    </row>
    <row r="39" spans="1:6" x14ac:dyDescent="0.25">
      <c r="A39" s="2"/>
      <c r="B39" s="3">
        <f>+[2]Peru!B63</f>
        <v>3330.2600822527152</v>
      </c>
      <c r="C39" s="3">
        <f>+[2]Peru!C63</f>
        <v>2969.9238969999997</v>
      </c>
      <c r="D39" s="4">
        <f>+[2]Peru!G63/1000</f>
        <v>0.55297655556291825</v>
      </c>
      <c r="E39" s="4">
        <f>+[2]Peru!E63</f>
        <v>-8.0045778767883462</v>
      </c>
      <c r="F39" s="4">
        <f>+[2]Peru!F63</f>
        <v>0.14584919581983513</v>
      </c>
    </row>
    <row r="40" spans="1:6" x14ac:dyDescent="0.25">
      <c r="A40" s="2"/>
      <c r="B40" s="3">
        <f>+[2]Peru!B64</f>
        <v>3280.7390417205397</v>
      </c>
      <c r="C40" s="3">
        <f>+[2]Peru!C64</f>
        <v>3370.5471170000001</v>
      </c>
      <c r="D40" s="4">
        <f>+[2]Peru!G64/1000</f>
        <v>-1.4964741276934092E-2</v>
      </c>
      <c r="E40" s="4">
        <f>+[2]Peru!E64</f>
        <v>-8.2091011128527924</v>
      </c>
      <c r="F40" s="4">
        <f>+[2]Peru!F64</f>
        <v>0.61794942898262661</v>
      </c>
    </row>
    <row r="41" spans="1:6" x14ac:dyDescent="0.25">
      <c r="A41" s="2"/>
      <c r="B41" s="3">
        <f>+[2]Peru!B65</f>
        <v>3127.165706001279</v>
      </c>
      <c r="C41" s="3">
        <f>+[2]Peru!C65</f>
        <v>3570.3567470000003</v>
      </c>
      <c r="D41" s="4">
        <f>+[2]Peru!G65/1000</f>
        <v>-0.17271515361110915</v>
      </c>
      <c r="E41" s="4">
        <f>+[2]Peru!E65</f>
        <v>-8.4356217307005608</v>
      </c>
      <c r="F41" s="4">
        <f>+[2]Peru!F65</f>
        <v>-2.6073088576467285E-2</v>
      </c>
    </row>
    <row r="42" spans="1:6" x14ac:dyDescent="0.25">
      <c r="A42" s="2"/>
      <c r="B42" s="3">
        <f>+[2]Peru!B66</f>
        <v>3126.1531310775722</v>
      </c>
      <c r="C42" s="3">
        <f>+[2]Peru!C66</f>
        <v>3486.425295</v>
      </c>
      <c r="D42" s="4">
        <f>+[2]Peru!G66/1000</f>
        <v>-0.28273808884135587</v>
      </c>
      <c r="E42" s="4">
        <f>+[2]Peru!E66</f>
        <v>-9.0135272907056958</v>
      </c>
      <c r="F42" s="4">
        <f>+[2]Peru!F66</f>
        <v>-1.3299020115874214</v>
      </c>
    </row>
    <row r="43" spans="1:6" x14ac:dyDescent="0.25">
      <c r="A43" s="2"/>
      <c r="B43" s="3">
        <f>+[2]Peru!B67</f>
        <v>3238.0876202343352</v>
      </c>
      <c r="C43" s="3">
        <f>+[2]Peru!C67</f>
        <v>3306.7937400000001</v>
      </c>
      <c r="D43" s="4">
        <f>+[2]Peru!G67/1000</f>
        <v>-0.49340575007340248</v>
      </c>
      <c r="E43" s="4">
        <f>+[2]Peru!E67</f>
        <v>-8.1894520093956658</v>
      </c>
      <c r="F43" s="4">
        <f>+[2]Peru!F67</f>
        <v>-1.0202668410342284</v>
      </c>
    </row>
    <row r="44" spans="1:6" x14ac:dyDescent="0.25">
      <c r="A44" s="2"/>
      <c r="B44" s="3">
        <f>+[2]Peru!B68</f>
        <v>3365.7630380051392</v>
      </c>
      <c r="C44" s="3">
        <f>+[2]Peru!C68</f>
        <v>3561.5915140000002</v>
      </c>
      <c r="D44" s="4">
        <f>+[2]Peru!G68/1000</f>
        <v>-0.37358892265621307</v>
      </c>
      <c r="E44" s="4">
        <f>+[2]Peru!E68</f>
        <v>-7.0487439222526831</v>
      </c>
      <c r="F44" s="4">
        <f>+[2]Peru!F68</f>
        <v>-1.5889956205716231</v>
      </c>
    </row>
    <row r="45" spans="1:6" x14ac:dyDescent="0.25">
      <c r="A45" s="2"/>
      <c r="B45" s="3">
        <f>+[2]Peru!B69</f>
        <v>3623.6067931620346</v>
      </c>
      <c r="C45" s="3">
        <f>+[2]Peru!C69</f>
        <v>3647.034267</v>
      </c>
      <c r="D45" s="4">
        <f>+[2]Peru!G69/1000</f>
        <v>-0.63785208588914977</v>
      </c>
      <c r="E45" s="4">
        <f>+[2]Peru!E69</f>
        <v>-8.7139675701292276</v>
      </c>
      <c r="F45" s="4">
        <f>+[2]Peru!F69</f>
        <v>-2.6459880853573878</v>
      </c>
    </row>
    <row r="46" spans="1:6" x14ac:dyDescent="0.25">
      <c r="A46" s="2"/>
      <c r="B46" s="3">
        <f>+[2]Peru!B70</f>
        <v>3374.6420379410461</v>
      </c>
      <c r="C46" s="3">
        <f>+[2]Peru!C70</f>
        <v>3374.7883579999998</v>
      </c>
      <c r="D46" s="4">
        <f>+[2]Peru!G70/1000</f>
        <v>-0.84692421338376156</v>
      </c>
      <c r="E46" s="4">
        <f>+[2]Peru!E70</f>
        <v>-8.156866685062937</v>
      </c>
      <c r="F46" s="4">
        <f>+[2]Peru!F70</f>
        <v>-2.6277863293080657</v>
      </c>
    </row>
    <row r="47" spans="1:6" x14ac:dyDescent="0.25">
      <c r="A47" s="2"/>
      <c r="B47" s="3">
        <f>+[2]Peru!B71</f>
        <v>3362.8571933566623</v>
      </c>
      <c r="C47" s="3">
        <f>+[2]Peru!C71</f>
        <v>3555.2878620000001</v>
      </c>
      <c r="D47" s="4">
        <f>+[2]Peru!G71/1000</f>
        <v>-0.93083414336308801</v>
      </c>
      <c r="E47" s="4">
        <f>+[2]Peru!E71</f>
        <v>-8.0087827911322194</v>
      </c>
      <c r="F47" s="4">
        <f>+[2]Peru!F71</f>
        <v>-3.2117070955848845</v>
      </c>
    </row>
    <row r="48" spans="1:6" x14ac:dyDescent="0.25">
      <c r="A48" s="2"/>
      <c r="B48" s="3">
        <f>+[2]Peru!B72</f>
        <v>3154.9053928738535</v>
      </c>
      <c r="C48" s="3">
        <f>+[2]Peru!C72</f>
        <v>3255.5350149999999</v>
      </c>
      <c r="D48" s="4">
        <f>+[2]Peru!G72/1000</f>
        <v>-1.0726079902664842</v>
      </c>
      <c r="E48" s="4">
        <f>+[2]Peru!E72</f>
        <v>-7.3615856933107437</v>
      </c>
      <c r="F48" s="4">
        <f>+[2]Peru!F72</f>
        <v>-3.0650152222073785</v>
      </c>
    </row>
    <row r="49" spans="1:10" x14ac:dyDescent="0.25">
      <c r="A49" s="2" t="s">
        <v>12</v>
      </c>
      <c r="B49" s="3">
        <f>+[2]Peru!B73</f>
        <v>3379.7661183337245</v>
      </c>
      <c r="C49" s="3">
        <f>+[2]Peru!C73</f>
        <v>3098.8577989999999</v>
      </c>
      <c r="D49" s="4">
        <f>+[2]Peru!G73/1000</f>
        <v>-1.5094676513633376</v>
      </c>
      <c r="E49" s="4">
        <f>+[2]Peru!E73</f>
        <v>-7.7645922827576044</v>
      </c>
      <c r="F49" s="4">
        <f>+[2]Peru!F73</f>
        <v>-3.1023430789191337</v>
      </c>
    </row>
    <row r="50" spans="1:10" x14ac:dyDescent="0.25">
      <c r="A50" s="2" t="s">
        <v>16</v>
      </c>
      <c r="B50" s="3">
        <f>+[2]Peru!B74</f>
        <v>2822.267147471131</v>
      </c>
      <c r="C50" s="3">
        <f>+[2]Peru!C74</f>
        <v>3253.4239619999998</v>
      </c>
      <c r="D50" s="4">
        <f>+[2]Peru!G74/1000</f>
        <v>-1.2643522705699675</v>
      </c>
      <c r="E50" s="4">
        <f>+[2]Peru!E74</f>
        <v>-7.8755136308058979</v>
      </c>
      <c r="F50" s="4">
        <f>+[2]Peru!F74</f>
        <v>-4.275232195854727</v>
      </c>
    </row>
    <row r="51" spans="1:10" x14ac:dyDescent="0.25">
      <c r="A51" s="2"/>
      <c r="B51" s="3">
        <f>+[2]Peru!B75</f>
        <v>2626.7450037124859</v>
      </c>
      <c r="C51" s="3">
        <f>+[2]Peru!C75</f>
        <v>2761.3476529999998</v>
      </c>
      <c r="D51" s="4">
        <f>+[2]Peru!G75/1000</f>
        <v>-1.7592911051101969</v>
      </c>
      <c r="E51" s="4">
        <f>+[2]Peru!E75</f>
        <v>-9.675646152359846</v>
      </c>
      <c r="F51" s="4">
        <f>+[2]Peru!F75</f>
        <v>-4.304291842429592</v>
      </c>
    </row>
    <row r="52" spans="1:10" x14ac:dyDescent="0.25">
      <c r="A52" s="2"/>
      <c r="B52" s="3">
        <f>+[2]Peru!B76</f>
        <v>2698.8079964927229</v>
      </c>
      <c r="C52" s="3">
        <f>+[2]Peru!C76</f>
        <v>3238.8764110000002</v>
      </c>
      <c r="D52" s="4">
        <f>+[2]Peru!G76/1000</f>
        <v>-2.2095514443380138</v>
      </c>
      <c r="E52" s="4">
        <f>+[2]Peru!E76</f>
        <v>-10.042655093734055</v>
      </c>
      <c r="F52" s="4">
        <f>+[2]Peru!F76</f>
        <v>-4.8320945491684171</v>
      </c>
    </row>
    <row r="53" spans="1:10" x14ac:dyDescent="0.25">
      <c r="A53" s="2"/>
      <c r="B53" s="3">
        <f>+[2]Peru!B77</f>
        <v>2421.5006563290649</v>
      </c>
      <c r="C53" s="3">
        <f>+[2]Peru!C77</f>
        <v>3032.3964629999996</v>
      </c>
      <c r="D53" s="4">
        <f>+[2]Peru!G77/1000</f>
        <v>-2.3772562100102275</v>
      </c>
      <c r="E53" s="4">
        <f>+[2]Peru!E77</f>
        <v>-11.503331680419052</v>
      </c>
      <c r="F53" s="4">
        <f>+[2]Peru!F77</f>
        <v>-6.2325525889425819</v>
      </c>
    </row>
    <row r="54" spans="1:10" x14ac:dyDescent="0.25">
      <c r="A54" s="2"/>
      <c r="B54" s="3">
        <f>+[2]Peru!B78</f>
        <v>2662.0843861569174</v>
      </c>
      <c r="C54" s="3">
        <f>+[2]Peru!C78</f>
        <v>3022.0160769999998</v>
      </c>
      <c r="D54" s="4">
        <f>+[2]Peru!G78/1000</f>
        <v>-2.376915736930882</v>
      </c>
      <c r="E54" s="4">
        <f>+[2]Peru!E78</f>
        <v>-11.72347161199292</v>
      </c>
      <c r="F54" s="4">
        <f>+[2]Peru!F78</f>
        <v>-6.6453310671576133</v>
      </c>
    </row>
    <row r="55" spans="1:10" x14ac:dyDescent="0.25">
      <c r="A55" s="2"/>
      <c r="B55" s="3">
        <f>+[2]Peru!B79</f>
        <v>3199.341142577669</v>
      </c>
      <c r="C55" s="3">
        <f>+[2]Peru!C79</f>
        <v>3290.5249429999999</v>
      </c>
      <c r="D55" s="4">
        <f>+[2]Peru!G79/1000</f>
        <v>-2.399393417587548</v>
      </c>
      <c r="E55" s="4">
        <f>+[2]Peru!E79</f>
        <v>-11.590130948482823</v>
      </c>
      <c r="F55" s="4">
        <f>+[2]Peru!F79</f>
        <v>-6.9154489540269424</v>
      </c>
    </row>
    <row r="56" spans="1:10" x14ac:dyDescent="0.25">
      <c r="A56" s="2"/>
      <c r="B56" s="3">
        <f>+[2]Peru!B80</f>
        <v>2859.0158506489079</v>
      </c>
      <c r="C56" s="3">
        <f>+[2]Peru!C80</f>
        <v>3145.9714709999998</v>
      </c>
      <c r="D56" s="4">
        <f>+[2]Peru!G80/1000</f>
        <v>-2.4905205619437787</v>
      </c>
      <c r="E56" s="4">
        <f>+[2]Peru!E80</f>
        <v>-12.644726418785226</v>
      </c>
      <c r="F56" s="4">
        <f>+[2]Peru!F80</f>
        <v>-7.4669131741833183</v>
      </c>
    </row>
    <row r="57" spans="1:10" x14ac:dyDescent="0.25">
      <c r="A57" s="2"/>
      <c r="B57" s="3">
        <f>+[2]Peru!B81</f>
        <v>3051.0872166493373</v>
      </c>
      <c r="C57" s="3">
        <f>+[2]Peru!C81</f>
        <v>3161.0826069999994</v>
      </c>
      <c r="D57" s="4">
        <f>+[2]Peru!G81/1000</f>
        <v>-2.5770884784564756</v>
      </c>
      <c r="E57" s="4">
        <f>+[2]Peru!E81</f>
        <v>-12.843287810825899</v>
      </c>
      <c r="F57" s="4">
        <f>+[2]Peru!F81</f>
        <v>-7.9728825692822198</v>
      </c>
    </row>
    <row r="58" spans="1:10" x14ac:dyDescent="0.25">
      <c r="A58" s="2"/>
      <c r="B58" s="3">
        <f>+[2]Peru!B82</f>
        <v>2729.0226054161121</v>
      </c>
      <c r="C58" s="3">
        <f>+[2]Peru!C82</f>
        <v>3113.1106810000001</v>
      </c>
      <c r="D58" s="4">
        <f>+[2]Peru!G82/1000</f>
        <v>-2.9610302339814099</v>
      </c>
      <c r="E58" s="4">
        <f>+[2]Peru!E82</f>
        <v>-13.87881069462496</v>
      </c>
      <c r="F58" s="4">
        <f>+[2]Peru!F82</f>
        <v>-8.4947884335100099</v>
      </c>
    </row>
    <row r="59" spans="1:10" x14ac:dyDescent="0.25">
      <c r="A59" s="2"/>
      <c r="B59" s="3">
        <f>+[2]Peru!B83</f>
        <v>3113.6152402559132</v>
      </c>
      <c r="C59" s="3">
        <f>+[2]Peru!C83</f>
        <v>3110.3578479999996</v>
      </c>
      <c r="D59" s="4">
        <f>+[2]Peru!G83/1000</f>
        <v>-2.7653421730821584</v>
      </c>
      <c r="E59" s="4">
        <f>+[2]Peru!E83</f>
        <v>-13.832082051642018</v>
      </c>
      <c r="F59" s="4">
        <f>+[2]Peru!F83</f>
        <v>-9.0694401520206469</v>
      </c>
    </row>
    <row r="60" spans="1:10" x14ac:dyDescent="0.25">
      <c r="A60" s="2"/>
      <c r="B60" s="3">
        <f>+[2]Peru!B84</f>
        <v>2945.7059815562343</v>
      </c>
      <c r="C60" s="3">
        <f>+[2]Peru!C84</f>
        <v>3201.1621279999999</v>
      </c>
      <c r="D60" s="4">
        <f>+[2]Peru!G84/1000</f>
        <v>-2.9201686973997774</v>
      </c>
      <c r="E60" s="4">
        <f>+[2]Peru!E84</f>
        <v>-13.76409971901883</v>
      </c>
      <c r="F60" s="4">
        <f>+[2]Peru!F84</f>
        <v>-8.9083732579441772</v>
      </c>
    </row>
    <row r="61" spans="1:10" x14ac:dyDescent="0.25">
      <c r="A61" s="2" t="s">
        <v>12</v>
      </c>
      <c r="B61" s="3">
        <f>+[2]Peru!B85</f>
        <v>3285.1613062346605</v>
      </c>
      <c r="C61" s="3">
        <f>+[2]Peru!C85</f>
        <v>3000.5198829999999</v>
      </c>
      <c r="D61" s="4">
        <f>+[2]Peru!G85/1000</f>
        <v>-2.9164355934988415</v>
      </c>
      <c r="E61" s="4">
        <f>+[2]Peru!E85</f>
        <v>-12.947080718652728</v>
      </c>
      <c r="F61" s="4">
        <f>+[2]Peru!F85</f>
        <v>-9.042802029778116</v>
      </c>
    </row>
    <row r="62" spans="1:10" x14ac:dyDescent="0.25">
      <c r="A62" s="2" t="s">
        <v>17</v>
      </c>
      <c r="B62" s="3">
        <f>+[2]Peru!B86</f>
        <v>2474.893621622643</v>
      </c>
      <c r="C62" s="3">
        <f>+[2]Peru!C86</f>
        <v>2979.94938001323</v>
      </c>
      <c r="D62" s="4">
        <f>+[2]Peru!G86/1000</f>
        <v>-2.9903345373605599</v>
      </c>
      <c r="E62" s="4">
        <f>+[2]Peru!E86</f>
        <v>-13.063860637077468</v>
      </c>
      <c r="F62" s="4">
        <f>+[2]Peru!F86</f>
        <v>-8.3886343241927364</v>
      </c>
      <c r="G62" s="8">
        <f>SUM(B62:B73)</f>
        <v>37081.738042331846</v>
      </c>
      <c r="H62" s="8">
        <f>SUM(C62:C73)</f>
        <v>35128.399272849339</v>
      </c>
      <c r="I62">
        <f>G62/1000</f>
        <v>37.08173804233185</v>
      </c>
      <c r="J62">
        <f>H62/1000</f>
        <v>35.128399272849336</v>
      </c>
    </row>
    <row r="63" spans="1:10" x14ac:dyDescent="0.25">
      <c r="A63" s="2"/>
      <c r="B63" s="3">
        <f>+[2]Peru!B87</f>
        <v>2456.8054564120139</v>
      </c>
      <c r="C63" s="3">
        <f>+[2]Peru!C87</f>
        <v>2585.8649641179036</v>
      </c>
      <c r="D63" s="4">
        <f>+[2]Peru!G87/1000</f>
        <v>-2.9847913957789354</v>
      </c>
      <c r="E63" s="4">
        <f>+[2]Peru!E87</f>
        <v>-11.916151868713996</v>
      </c>
      <c r="F63" s="4">
        <f>+[2]Peru!F87</f>
        <v>-8.3498766559420687</v>
      </c>
    </row>
    <row r="64" spans="1:10" x14ac:dyDescent="0.25">
      <c r="A64" s="2"/>
      <c r="B64" s="3">
        <f>+[2]Peru!B88</f>
        <v>2822.1074948348919</v>
      </c>
      <c r="C64" s="3">
        <f>+[2]Peru!C88</f>
        <v>2815.3089878318633</v>
      </c>
      <c r="D64" s="4">
        <f>+[2]Peru!G88/1000</f>
        <v>-2.4379244742686295</v>
      </c>
      <c r="E64" s="4">
        <f>+[2]Peru!E88</f>
        <v>-10.238384362183282</v>
      </c>
      <c r="F64" s="4">
        <f>+[2]Peru!F88</f>
        <v>-9.1050216388529321</v>
      </c>
    </row>
    <row r="65" spans="1:6" x14ac:dyDescent="0.25">
      <c r="A65" s="2"/>
      <c r="B65" s="3">
        <f>+[2]Peru!B89</f>
        <v>2804.3909578095377</v>
      </c>
      <c r="C65" s="3">
        <f>+[2]Peru!C89</f>
        <v>2745.8484302273673</v>
      </c>
      <c r="D65" s="4">
        <f>+[2]Peru!G89/1000</f>
        <v>-1.7684861400155245</v>
      </c>
      <c r="E65" s="4">
        <f>+[2]Peru!E89</f>
        <v>-7.5060174835195994</v>
      </c>
      <c r="F65" s="4">
        <f>+[2]Peru!F89</f>
        <v>-8.5934755509837544</v>
      </c>
    </row>
    <row r="66" spans="1:6" x14ac:dyDescent="0.25">
      <c r="A66" s="2"/>
      <c r="B66" s="3">
        <f>+[2]Peru!B90</f>
        <v>2858.1809841649711</v>
      </c>
      <c r="C66" s="3">
        <f>+[2]Peru!C90</f>
        <v>2765.6391249416156</v>
      </c>
      <c r="D66" s="4">
        <f>+[2]Peru!G90/1000</f>
        <v>-1.3160125899490867</v>
      </c>
      <c r="E66" s="4">
        <f>+[2]Peru!E90</f>
        <v>-5.8035544592404165</v>
      </c>
      <c r="F66" s="4">
        <f>+[2]Peru!F90</f>
        <v>-8.1635798977596465</v>
      </c>
    </row>
    <row r="67" spans="1:6" x14ac:dyDescent="0.25">
      <c r="A67" s="2"/>
      <c r="B67" s="3">
        <f>+[2]Peru!B91</f>
        <v>2703.8279289547677</v>
      </c>
      <c r="C67" s="3">
        <f>+[2]Peru!C91</f>
        <v>2887.9838591260341</v>
      </c>
      <c r="D67" s="4">
        <f>+[2]Peru!G91/1000</f>
        <v>-1.4089847196980223</v>
      </c>
      <c r="E67" s="4">
        <f>+[2]Peru!E91</f>
        <v>-7.0545405590407739</v>
      </c>
      <c r="F67" s="4">
        <f>+[2]Peru!F91</f>
        <v>-9.1550962508632949</v>
      </c>
    </row>
    <row r="68" spans="1:6" x14ac:dyDescent="0.25">
      <c r="A68" s="2"/>
      <c r="B68" s="3">
        <f>+[2]Peru!B92</f>
        <v>3351.8939690677271</v>
      </c>
      <c r="C68" s="3">
        <f>+[2]Peru!C92</f>
        <v>2759.7809101380685</v>
      </c>
      <c r="D68" s="4">
        <f>+[2]Peru!G92/1000</f>
        <v>-0.52991604041727169</v>
      </c>
      <c r="E68" s="4">
        <f>+[2]Peru!E92</f>
        <v>-4.390833930938129</v>
      </c>
      <c r="F68" s="4">
        <f>+[2]Peru!F92</f>
        <v>-9.177386351700406</v>
      </c>
    </row>
    <row r="69" spans="1:6" x14ac:dyDescent="0.25">
      <c r="A69" s="2"/>
      <c r="B69" s="3">
        <f>+[2]Peru!B93</f>
        <v>3260.0369143276253</v>
      </c>
      <c r="C69" s="3">
        <f>+[2]Peru!C93</f>
        <v>3168.6842261865313</v>
      </c>
      <c r="D69" s="4">
        <f>+[2]Peru!G93/1000</f>
        <v>-0.32856796192551563</v>
      </c>
      <c r="E69" s="4">
        <f>+[2]Peru!E93</f>
        <v>-2.2670856856701391</v>
      </c>
      <c r="F69" s="4">
        <f>+[2]Peru!F93</f>
        <v>-8.0018054641955132</v>
      </c>
    </row>
    <row r="70" spans="1:6" x14ac:dyDescent="0.25">
      <c r="A70" s="2"/>
      <c r="B70" s="3">
        <f>+[2]Peru!B94</f>
        <v>3263.1262279186958</v>
      </c>
      <c r="C70" s="3">
        <f>+[2]Peru!C94</f>
        <v>3178.6742570109691</v>
      </c>
      <c r="D70" s="4">
        <f>+[2]Peru!G94/1000</f>
        <v>0.13997208456609905</v>
      </c>
      <c r="E70" s="4">
        <f>+[2]Peru!E94</f>
        <v>1.064835720072324</v>
      </c>
      <c r="F70" s="4">
        <f>+[2]Peru!F94</f>
        <v>-7.1942257496366864</v>
      </c>
    </row>
    <row r="71" spans="1:6" x14ac:dyDescent="0.25">
      <c r="A71" s="2"/>
      <c r="B71" s="3">
        <f>+[2]Peru!B95</f>
        <v>3561.8341965172262</v>
      </c>
      <c r="C71" s="3">
        <f>+[2]Peru!C95</f>
        <v>3192.8390597309549</v>
      </c>
      <c r="D71" s="4">
        <f>+[2]Peru!G95/1000</f>
        <v>0.50570982909645679</v>
      </c>
      <c r="E71" s="4">
        <f>+[2]Peru!E95</f>
        <v>3.0814027033907507</v>
      </c>
      <c r="F71" s="4">
        <f>+[2]Peru!F95</f>
        <v>-5.8725723720051235</v>
      </c>
    </row>
    <row r="72" spans="1:6" x14ac:dyDescent="0.25">
      <c r="A72" s="2"/>
      <c r="B72" s="3">
        <f>+[2]Peru!B96</f>
        <v>3408.8251169645432</v>
      </c>
      <c r="C72" s="3">
        <f>+[2]Peru!C96</f>
        <v>3018.5460035249289</v>
      </c>
      <c r="D72" s="4">
        <f>+[2]Peru!G96/1000</f>
        <v>1.1514450889798369</v>
      </c>
      <c r="E72" s="4">
        <f>+[2]Peru!E96</f>
        <v>5.0483261804045156</v>
      </c>
      <c r="F72" s="4">
        <f>+[2]Peru!F96</f>
        <v>-6.2237329025520722</v>
      </c>
    </row>
    <row r="73" spans="1:6" x14ac:dyDescent="0.25">
      <c r="A73" s="2" t="s">
        <v>12</v>
      </c>
      <c r="B73" s="3">
        <f>+[2]Peru!B97</f>
        <v>4115.8151737372045</v>
      </c>
      <c r="C73" s="3">
        <f>+[2]Peru!C97</f>
        <v>3029.2800699998684</v>
      </c>
      <c r="D73" s="4">
        <f>+[2]Peru!G97/1000</f>
        <v>1.9533387694825124</v>
      </c>
      <c r="E73" s="4">
        <f>+[2]Peru!E97</f>
        <v>7.7507875564950552</v>
      </c>
      <c r="F73" s="4">
        <f>+[2]Peru!F97</f>
        <v>-5.8996631109550322</v>
      </c>
    </row>
    <row r="74" spans="1:6" x14ac:dyDescent="0.25">
      <c r="A74" s="2" t="s">
        <v>18</v>
      </c>
      <c r="B74" s="3">
        <f>+[2]Peru!B98</f>
        <v>3296.8260603600061</v>
      </c>
      <c r="C74" s="3">
        <f>+[2]Peru!C98</f>
        <v>2969.170408</v>
      </c>
      <c r="D74" s="4">
        <f>+[2]Peru!G98/1000</f>
        <v>2.7860501802331057</v>
      </c>
      <c r="E74" s="4">
        <f>+[2]Peru!E98</f>
        <v>11.262193948312273</v>
      </c>
      <c r="F74" s="4">
        <f>+[2]Peru!F98</f>
        <v>-5.2343112706612374</v>
      </c>
    </row>
    <row r="75" spans="1:6" x14ac:dyDescent="0.25">
      <c r="A75" s="2"/>
      <c r="B75" s="3">
        <f>+[2]Peru!B99</f>
        <v>3576.4127079371983</v>
      </c>
      <c r="C75" s="3">
        <f>+[2]Peru!C99</f>
        <v>2840.5484720000004</v>
      </c>
      <c r="D75" s="4">
        <f>+[2]Peru!G99/1000</f>
        <v>3.6509739238761929</v>
      </c>
      <c r="E75" s="4">
        <f>+[2]Peru!E99</f>
        <v>15.122960740506301</v>
      </c>
      <c r="F75" s="4">
        <f>+[2]Peru!F99</f>
        <v>-4.092879693103427</v>
      </c>
    </row>
    <row r="76" spans="1:6" x14ac:dyDescent="0.25">
      <c r="A76" s="2"/>
      <c r="B76" s="3">
        <f>+[2]Peru!B100</f>
        <v>3300.1577753630531</v>
      </c>
      <c r="C76" s="3">
        <f>+[2]Peru!C100</f>
        <v>3182.0257700000002</v>
      </c>
      <c r="D76" s="4">
        <f>+[2]Peru!G100/1000</f>
        <v>3.7623074222362174</v>
      </c>
      <c r="E76" s="4">
        <f>+[2]Peru!E100</f>
        <v>16.110911589871819</v>
      </c>
      <c r="F76" s="4">
        <f>+[2]Peru!F100</f>
        <v>-1.97278952669636</v>
      </c>
    </row>
    <row r="77" spans="1:6" x14ac:dyDescent="0.25">
      <c r="A77" s="2"/>
      <c r="B77" s="3">
        <f>+[2]Peru!B101</f>
        <v>3139.6521088707773</v>
      </c>
      <c r="C77" s="3">
        <f>+[2]Peru!C101</f>
        <v>2976.9949580000002</v>
      </c>
      <c r="D77" s="4">
        <f>+[2]Peru!G101/1000</f>
        <v>3.8664220455248244</v>
      </c>
      <c r="E77" s="4">
        <f>+[2]Peru!E101</f>
        <v>15.793161586826329</v>
      </c>
      <c r="F77" s="4">
        <f>+[2]Peru!F101</f>
        <v>-0.55720406996854877</v>
      </c>
    </row>
    <row r="78" spans="1:6" x14ac:dyDescent="0.25">
      <c r="A78" s="2"/>
      <c r="B78" s="3">
        <f>+[2]Peru!B102</f>
        <v>3547.0438692679886</v>
      </c>
      <c r="C78" s="3">
        <f>+[2]Peru!C102</f>
        <v>3170.3946179999998</v>
      </c>
      <c r="D78" s="4">
        <f>+[2]Peru!G102/1000</f>
        <v>4.1505294375694577</v>
      </c>
      <c r="E78" s="4">
        <f>+[2]Peru!E102</f>
        <v>17.127859290776271</v>
      </c>
      <c r="F78" s="4">
        <f>+[2]Peru!F102</f>
        <v>1.2796263597977031</v>
      </c>
    </row>
    <row r="79" spans="1:6" x14ac:dyDescent="0.25">
      <c r="A79" s="2"/>
      <c r="B79" s="3">
        <f>+[2]Peru!B103</f>
        <v>3869.5395341330473</v>
      </c>
      <c r="C79" s="3">
        <f>+[2]Peru!C103</f>
        <v>3066.0528430000004</v>
      </c>
      <c r="D79" s="4">
        <f>+[2]Peru!G103/1000</f>
        <v>5.1381720588737698</v>
      </c>
      <c r="E79" s="4">
        <f>+[2]Peru!E103</f>
        <v>22.247801569949559</v>
      </c>
      <c r="F79" s="4">
        <f>+[2]Peru!F103</f>
        <v>2.9290629011359215</v>
      </c>
    </row>
    <row r="80" spans="1:6" x14ac:dyDescent="0.25">
      <c r="A80" s="2"/>
      <c r="B80" s="3">
        <f>+[2]Peru!B104</f>
        <v>3447.178210287841</v>
      </c>
      <c r="C80" s="3">
        <f>+[2]Peru!C104</f>
        <v>3204.606006</v>
      </c>
      <c r="D80" s="4">
        <f>+[2]Peru!G104/1000</f>
        <v>4.7886312042319537</v>
      </c>
      <c r="E80" s="4">
        <f>+[2]Peru!E104</f>
        <v>20.781625521153856</v>
      </c>
      <c r="F80" s="4">
        <f>+[2]Peru!F104</f>
        <v>5.3270382533376193</v>
      </c>
    </row>
    <row r="81" spans="1:6" x14ac:dyDescent="0.25">
      <c r="A81" s="2"/>
      <c r="B81" s="3">
        <f>+[2]Peru!B105</f>
        <v>4067.440810579094</v>
      </c>
      <c r="C81" s="3">
        <f>+[2]Peru!C105</f>
        <v>3504.7103190000003</v>
      </c>
      <c r="D81" s="4">
        <f>+[2]Peru!G105/1000</f>
        <v>5.2600090076699528</v>
      </c>
      <c r="E81" s="4">
        <f>+[2]Peru!E105</f>
        <v>22.37628378813308</v>
      </c>
      <c r="F81" s="4">
        <f>+[2]Peru!F105</f>
        <v>6.2606568789440757</v>
      </c>
    </row>
    <row r="82" spans="1:6" x14ac:dyDescent="0.25">
      <c r="A82" s="2"/>
      <c r="B82" s="3">
        <f>+[2]Peru!B106</f>
        <v>4393.6740697232917</v>
      </c>
      <c r="C82" s="3">
        <f>+[2]Peru!C106</f>
        <v>3311.4730150000005</v>
      </c>
      <c r="D82" s="4">
        <f>+[2]Peru!G106/1000</f>
        <v>6.2577580914855169</v>
      </c>
      <c r="E82" s="4">
        <f>+[2]Peru!E106</f>
        <v>23.725845485282335</v>
      </c>
      <c r="F82" s="4">
        <f>+[2]Peru!F106</f>
        <v>6.440005960699466</v>
      </c>
    </row>
    <row r="83" spans="1:6" x14ac:dyDescent="0.25">
      <c r="A83" s="2"/>
      <c r="B83" s="3">
        <f>+[2]Peru!B107</f>
        <v>3986.5554472961339</v>
      </c>
      <c r="C83" s="3">
        <f>+[2]Peru!C107</f>
        <v>3603.800491</v>
      </c>
      <c r="D83" s="4">
        <f>+[2]Peru!G107/1000</f>
        <v>6.2715179109953807</v>
      </c>
      <c r="E83" s="4">
        <f>+[2]Peru!E107</f>
        <v>23.363037925987797</v>
      </c>
      <c r="F83" s="4">
        <f>+[2]Peru!F107</f>
        <v>7.3559576839090255</v>
      </c>
    </row>
    <row r="84" spans="1:6" x14ac:dyDescent="0.25">
      <c r="A84" s="2"/>
      <c r="B84" s="3">
        <f>+[2]Peru!B108</f>
        <v>4212.709772588033</v>
      </c>
      <c r="C84" s="3">
        <f>+[2]Peru!C108</f>
        <v>3547.727187</v>
      </c>
      <c r="D84" s="4">
        <f>+[2]Peru!G108/1000</f>
        <v>6.5462213831437985</v>
      </c>
      <c r="E84" s="4">
        <f>+[2]Peru!E108</f>
        <v>24.004582382549785</v>
      </c>
      <c r="F84" s="4">
        <f>+[2]Peru!F108</f>
        <v>9.422162612730915</v>
      </c>
    </row>
    <row r="85" spans="1:6" x14ac:dyDescent="0.25">
      <c r="A85" s="2" t="s">
        <v>12</v>
      </c>
      <c r="B85" s="3">
        <f>+[2]Peru!B109</f>
        <v>4584.403078067171</v>
      </c>
      <c r="C85" s="3">
        <f>+[2]Peru!C109</f>
        <v>3344.5722840000003</v>
      </c>
      <c r="D85" s="4">
        <f>+[2]Peru!G109/1000</f>
        <v>6.6995170734736345</v>
      </c>
      <c r="E85" s="4">
        <f>+[2]Peru!E109</f>
        <v>22.490465232835533</v>
      </c>
      <c r="F85" s="4">
        <f>+[2]Peru!F109</f>
        <v>10.230119141603495</v>
      </c>
    </row>
    <row r="86" spans="1:6" x14ac:dyDescent="0.25">
      <c r="A86" s="2" t="s">
        <v>19</v>
      </c>
      <c r="B86" s="3">
        <f>+[2]Peru!B110</f>
        <v>4088.6238830127545</v>
      </c>
      <c r="C86" s="3">
        <f>+[2]Peru!C110</f>
        <v>3406.4926679999999</v>
      </c>
      <c r="D86" s="4">
        <f>+[2]Peru!G110/1000</f>
        <v>7.0539926361263827</v>
      </c>
      <c r="E86" s="4">
        <f>+[2]Peru!E110</f>
        <v>21.923261469380435</v>
      </c>
      <c r="F86" s="4">
        <f>+[2]Peru!F110</f>
        <v>11.509260295942283</v>
      </c>
    </row>
    <row r="87" spans="1:6" x14ac:dyDescent="0.25">
      <c r="A87" s="2" t="s">
        <v>6</v>
      </c>
      <c r="B87" s="3">
        <f>+[2]Peru!B111</f>
        <v>3670.977832450279</v>
      </c>
      <c r="C87" s="3">
        <f>+[2]Peru!C111</f>
        <v>3107.282029</v>
      </c>
      <c r="D87" s="4">
        <f>+[2]Peru!G111/1000</f>
        <v>6.8818242036394626</v>
      </c>
      <c r="E87" s="4">
        <f>+[2]Peru!E111</f>
        <v>18.667521239407577</v>
      </c>
      <c r="F87" s="4">
        <f>+[2]Peru!F111</f>
        <v>11.460459011105328</v>
      </c>
    </row>
    <row r="88" spans="1:6" x14ac:dyDescent="0.25">
      <c r="A88" s="2" t="s">
        <v>1</v>
      </c>
      <c r="B88" s="3">
        <f>+[2]Peru!B112</f>
        <v>4191.5042035584875</v>
      </c>
      <c r="C88" s="3">
        <f>+[2]Peru!C112</f>
        <v>3524.7825379999995</v>
      </c>
      <c r="D88" s="4">
        <f>+[2]Peru!G112/1000</f>
        <v>7.4304138638348967</v>
      </c>
      <c r="E88" s="4">
        <f>+[2]Peru!E112</f>
        <v>19.487888620238337</v>
      </c>
      <c r="F88" s="4">
        <f>+[2]Peru!F112</f>
        <v>11.2758220524412</v>
      </c>
    </row>
    <row r="89" spans="1:6" x14ac:dyDescent="0.25">
      <c r="A89" s="2" t="s">
        <v>7</v>
      </c>
      <c r="B89" s="3">
        <f>+[2]Peru!B113</f>
        <v>3807.1779000180254</v>
      </c>
      <c r="C89" s="3">
        <f>+[2]Peru!C113</f>
        <v>3466.8179499999997</v>
      </c>
      <c r="D89" s="4">
        <f>+[2]Peru!G113/1000</f>
        <v>7.6081166629821455</v>
      </c>
      <c r="E89" s="4">
        <f>+[2]Peru!E113</f>
        <v>20.15794930058459</v>
      </c>
      <c r="F89" s="4">
        <f>+[2]Peru!F113</f>
        <v>11.922504599975596</v>
      </c>
    </row>
    <row r="90" spans="1:6" x14ac:dyDescent="0.25">
      <c r="A90" s="2" t="s">
        <v>1</v>
      </c>
      <c r="B90" s="3">
        <f>+[2]Peru!B114</f>
        <v>4245.0008648103258</v>
      </c>
      <c r="C90" s="3">
        <f>+[2]Peru!C114</f>
        <v>3665.4928130000003</v>
      </c>
      <c r="D90" s="4">
        <f>+[2]Peru!G114/1000</f>
        <v>7.8109754635244828</v>
      </c>
      <c r="E90" s="4">
        <f>+[2]Peru!E114</f>
        <v>19.837739372926123</v>
      </c>
      <c r="F90" s="4">
        <f>+[2]Peru!F114</f>
        <v>12.038204391593894</v>
      </c>
    </row>
    <row r="91" spans="1:6" x14ac:dyDescent="0.25">
      <c r="A91" s="2" t="s">
        <v>8</v>
      </c>
      <c r="B91" s="3">
        <f>+[2]Peru!B115</f>
        <v>4540.5913815252379</v>
      </c>
      <c r="C91" s="3">
        <f>+[2]Peru!C115</f>
        <v>3371.3342809999999</v>
      </c>
      <c r="D91" s="4">
        <f>+[2]Peru!G115/1000</f>
        <v>8.1767458729166744</v>
      </c>
      <c r="E91" s="4">
        <f>+[2]Peru!E115</f>
        <v>18.096577639284845</v>
      </c>
      <c r="F91" s="4">
        <f>+[2]Peru!F115</f>
        <v>12.327581926159368</v>
      </c>
    </row>
    <row r="92" spans="1:6" x14ac:dyDescent="0.25">
      <c r="A92" s="2" t="s">
        <v>8</v>
      </c>
      <c r="B92" s="3">
        <f>+[2]Peru!B116</f>
        <v>4097.8423072224887</v>
      </c>
      <c r="C92" s="3">
        <f>+[2]Peru!C116</f>
        <v>3541.4879940000001</v>
      </c>
      <c r="D92" s="4">
        <f>+[2]Peru!G116/1000</f>
        <v>8.4905279818513222</v>
      </c>
      <c r="E92" s="4">
        <f>+[2]Peru!E116</f>
        <v>19.384403468289335</v>
      </c>
      <c r="F92" s="4">
        <f>+[2]Peru!F116</f>
        <v>11.887611948093024</v>
      </c>
    </row>
    <row r="93" spans="1:6" x14ac:dyDescent="0.25">
      <c r="A93" s="2" t="s">
        <v>7</v>
      </c>
      <c r="B93" s="3">
        <f>+[2]Peru!B117</f>
        <v>4058.5265856842334</v>
      </c>
      <c r="C93" s="3">
        <f>+[2]Peru!C117</f>
        <v>3848.4263959999994</v>
      </c>
      <c r="D93" s="4">
        <f>+[2]Peru!G117/1000</f>
        <v>8.1378976799564633</v>
      </c>
      <c r="E93" s="4">
        <f>+[2]Peru!E117</f>
        <v>17.100438743130184</v>
      </c>
      <c r="F93" s="4">
        <f>+[2]Peru!F117</f>
        <v>11.801214483042727</v>
      </c>
    </row>
    <row r="94" spans="1:6" x14ac:dyDescent="0.25">
      <c r="A94" s="2" t="s">
        <v>9</v>
      </c>
      <c r="B94" s="3">
        <f>+[2]Peru!B118</f>
        <v>3885.8730072999547</v>
      </c>
      <c r="C94" s="3">
        <f>+[2]Peru!C118</f>
        <v>3371.543083</v>
      </c>
      <c r="D94" s="4">
        <f>+[2]Peru!G118/1000</f>
        <v>7.570026549533126</v>
      </c>
      <c r="E94" s="4">
        <f>+[2]Peru!E118</f>
        <v>12.911295928773427</v>
      </c>
      <c r="F94" s="4">
        <f>+[2]Peru!F118</f>
        <v>11.565269779671212</v>
      </c>
    </row>
    <row r="95" spans="1:6" x14ac:dyDescent="0.25">
      <c r="A95" s="2" t="s">
        <v>10</v>
      </c>
      <c r="B95" s="3">
        <f>+[2]Peru!B119</f>
        <v>3989.0925165861581</v>
      </c>
      <c r="C95" s="3">
        <f>+[2]Peru!C119</f>
        <v>4012.5192709999997</v>
      </c>
      <c r="D95" s="4">
        <f>+[2]Peru!G119/1000</f>
        <v>7.1638448388231497</v>
      </c>
      <c r="E95" s="4">
        <f>+[2]Peru!E119</f>
        <v>11.830818697308089</v>
      </c>
      <c r="F95" s="4">
        <f>+[2]Peru!F119</f>
        <v>11.433869042616919</v>
      </c>
    </row>
    <row r="96" spans="1:6" x14ac:dyDescent="0.25">
      <c r="A96" s="2" t="s">
        <v>11</v>
      </c>
      <c r="B96" s="3">
        <f>+[2]Peru!B120</f>
        <v>4168.9877810878133</v>
      </c>
      <c r="C96" s="3">
        <f>+[2]Peru!C120</f>
        <v>3430.2572610000002</v>
      </c>
      <c r="D96" s="4">
        <f>+[2]Peru!G120/1000</f>
        <v>7.2375927733229295</v>
      </c>
      <c r="E96" s="4">
        <f>+[2]Peru!E120</f>
        <v>9.7337113472241157</v>
      </c>
      <c r="F96" s="4">
        <f>+[2]Peru!F120</f>
        <v>9.5926396647521699</v>
      </c>
    </row>
    <row r="97" spans="1:6" x14ac:dyDescent="0.25">
      <c r="A97" s="2" t="s">
        <v>12</v>
      </c>
      <c r="B97" s="3">
        <f>+[2]Peru!B121</f>
        <v>4322.277544500429</v>
      </c>
      <c r="C97" s="3">
        <f>+[2]Peru!C121</f>
        <v>3123.5048269999998</v>
      </c>
      <c r="D97" s="4">
        <f>+[2]Peru!G121/1000</f>
        <v>7.1965346967561876</v>
      </c>
      <c r="E97" s="4">
        <f>+[2]Peru!E121</f>
        <v>8.0245585565779578</v>
      </c>
      <c r="F97" s="4">
        <f>+[2]Peru!F121</f>
        <v>8.1293800204306876</v>
      </c>
    </row>
    <row r="98" spans="1:6" x14ac:dyDescent="0.25">
      <c r="A98" t="s">
        <v>20</v>
      </c>
      <c r="B98" s="3">
        <f>+[2]Peru!B122</f>
        <v>3939.3310118099034</v>
      </c>
      <c r="C98" s="3">
        <f>+[2]Peru!C122</f>
        <v>3478.832727</v>
      </c>
      <c r="D98" s="4">
        <f>+[2]Peru!G122/1000</f>
        <v>6.9749017665533364</v>
      </c>
      <c r="E98" s="4">
        <f>+[2]Peru!E122</f>
        <v>5.8506670800207701</v>
      </c>
      <c r="F98" s="4">
        <f>+[2]Peru!F122</f>
        <v>7.1065507548345295</v>
      </c>
    </row>
    <row r="99" spans="1:6" x14ac:dyDescent="0.25">
      <c r="A99" s="2" t="s">
        <v>6</v>
      </c>
      <c r="B99" s="3">
        <f>+[2]Peru!B123</f>
        <v>3527.8404619783969</v>
      </c>
      <c r="C99" s="3">
        <f>+[2]Peru!C123</f>
        <v>3211.252649</v>
      </c>
      <c r="D99" s="4">
        <f>+[2]Peru!G123/1000</f>
        <v>6.7277937760814561</v>
      </c>
      <c r="E99" s="4">
        <f>+[2]Peru!E123</f>
        <v>5.3254113690217366</v>
      </c>
      <c r="F99" s="4">
        <f>+[2]Peru!F123</f>
        <v>6.6456420059320038</v>
      </c>
    </row>
    <row r="100" spans="1:6" x14ac:dyDescent="0.25">
      <c r="A100" s="2" t="s">
        <v>1</v>
      </c>
      <c r="B100" s="3">
        <f>+[2]Peru!B124</f>
        <v>3752.8112472365324</v>
      </c>
      <c r="C100" s="3">
        <f>+[2]Peru!C124</f>
        <v>3275.8065340000003</v>
      </c>
      <c r="D100" s="4">
        <f>+[2]Peru!G124/1000</f>
        <v>6.5380768237594999</v>
      </c>
      <c r="E100" s="4">
        <f>+[2]Peru!E124</f>
        <v>2.4069207002082891</v>
      </c>
      <c r="F100" s="4">
        <f>+[2]Peru!F124</f>
        <v>5.1004362536861265</v>
      </c>
    </row>
    <row r="101" spans="1:6" x14ac:dyDescent="0.25">
      <c r="A101" s="2" t="s">
        <v>7</v>
      </c>
      <c r="B101" s="3">
        <f>+[2]Peru!B125</f>
        <v>3738.2188084019153</v>
      </c>
      <c r="C101" s="3">
        <f>+[2]Peru!C125</f>
        <v>3473.5260079999998</v>
      </c>
      <c r="D101" s="4">
        <f>+[2]Peru!G125/1000</f>
        <v>6.4624096741433892</v>
      </c>
      <c r="E101" s="4">
        <f>+[2]Peru!E125</f>
        <v>0.83474280364077913</v>
      </c>
      <c r="F101" s="4">
        <f>+[2]Peru!F125</f>
        <v>3.8383540387381316</v>
      </c>
    </row>
    <row r="102" spans="1:6" x14ac:dyDescent="0.25">
      <c r="A102" s="2" t="s">
        <v>1</v>
      </c>
      <c r="B102" s="3">
        <f>+[2]Peru!B126</f>
        <v>3667.5080648903804</v>
      </c>
      <c r="C102" s="3">
        <f>+[2]Peru!C126</f>
        <v>3557.0778140000002</v>
      </c>
      <c r="D102" s="4">
        <f>+[2]Peru!G126/1000</f>
        <v>5.9933318732234442</v>
      </c>
      <c r="E102" s="4">
        <f>+[2]Peru!E126</f>
        <v>-1.8035390815837502</v>
      </c>
      <c r="F102" s="4">
        <f>+[2]Peru!F126</f>
        <v>2.3108482340558965</v>
      </c>
    </row>
    <row r="103" spans="1:6" x14ac:dyDescent="0.25">
      <c r="A103" s="2" t="s">
        <v>8</v>
      </c>
      <c r="B103" s="3">
        <f>+[2]Peru!B127</f>
        <v>3990.0211819629271</v>
      </c>
      <c r="C103" s="3">
        <f>+[2]Peru!C127</f>
        <v>3175.1681840000001</v>
      </c>
      <c r="D103" s="4">
        <f>+[2]Peru!G127/1000</f>
        <v>5.6389277706611338</v>
      </c>
      <c r="E103" s="4">
        <f>+[2]Peru!E127</f>
        <v>-4.2601223899537501</v>
      </c>
      <c r="F103" s="4">
        <f>+[2]Peru!F127</f>
        <v>1.0723840933776501</v>
      </c>
    </row>
    <row r="104" spans="1:6" x14ac:dyDescent="0.25">
      <c r="A104" s="2" t="s">
        <v>8</v>
      </c>
      <c r="B104" s="3">
        <f>+[2]Peru!B128</f>
        <v>3988.5649518503064</v>
      </c>
      <c r="C104" s="3">
        <f>+[2]Peru!C128</f>
        <v>3532.6371119999999</v>
      </c>
      <c r="D104" s="4">
        <f>+[2]Peru!G128/1000</f>
        <v>5.5385012972889509</v>
      </c>
      <c r="E104" s="4">
        <f>+[2]Peru!E128</f>
        <v>-5.7278989280289778</v>
      </c>
      <c r="F104" s="4">
        <f>+[2]Peru!F128</f>
        <v>0.22847221322707867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grafico1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Palacios Espinoza, Bryan Aaron</dc:creator>
  <cp:lastModifiedBy>Palacios Espinoza, Bryan Aaron</cp:lastModifiedBy>
  <dcterms:created xsi:type="dcterms:W3CDTF">2019-09-23T18:49:46Z</dcterms:created>
  <dcterms:modified xsi:type="dcterms:W3CDTF">2019-09-23T18:49:46Z</dcterms:modified>
</cp:coreProperties>
</file>